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7\01 校務\01 教務部\01  教務企画\14 中学生一日体験入学\02 ６月初旬　案内状送付\"/>
    </mc:Choice>
  </mc:AlternateContent>
  <bookViews>
    <workbookView xWindow="28680" yWindow="-120" windowWidth="29040" windowHeight="15720"/>
  </bookViews>
  <sheets>
    <sheet name="垂水高校　申込書" sheetId="4" r:id="rId1"/>
    <sheet name="データ" sheetId="5" state="hidden" r:id="rId2"/>
  </sheets>
  <definedNames>
    <definedName name="A">データ!$A$3:$A$4</definedName>
    <definedName name="D">データ!$C$3:$C$4</definedName>
    <definedName name="_xlnm.Print_Area" localSheetId="0">'垂水高校　申込書'!$A$1:$J$47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4" l="1"/>
  <c r="S35" i="4" s="1"/>
  <c r="R34" i="4"/>
  <c r="S34" i="4" s="1"/>
  <c r="R33" i="4"/>
  <c r="S33" i="4" s="1"/>
  <c r="R32" i="4"/>
  <c r="S32" i="4" s="1"/>
  <c r="S31" i="4"/>
  <c r="R31" i="4"/>
  <c r="R30" i="4"/>
  <c r="S30" i="4" s="1"/>
  <c r="R29" i="4"/>
  <c r="S29" i="4" s="1"/>
  <c r="R28" i="4"/>
  <c r="S28" i="4" s="1"/>
  <c r="S27" i="4"/>
  <c r="R27" i="4"/>
  <c r="R26" i="4"/>
  <c r="S26" i="4" s="1"/>
  <c r="R25" i="4"/>
  <c r="S25" i="4" s="1"/>
  <c r="R24" i="4"/>
  <c r="S24" i="4" s="1"/>
  <c r="R23" i="4"/>
  <c r="S23" i="4" s="1"/>
  <c r="R22" i="4"/>
  <c r="S22" i="4" s="1"/>
  <c r="R21" i="4"/>
  <c r="S21" i="4" s="1"/>
  <c r="R20" i="4"/>
  <c r="S20" i="4" s="1"/>
  <c r="R19" i="4"/>
  <c r="S19" i="4" s="1"/>
  <c r="R18" i="4"/>
  <c r="S18" i="4" s="1"/>
  <c r="R17" i="4"/>
  <c r="S17" i="4" s="1"/>
  <c r="R16" i="4"/>
  <c r="S16" i="4" s="1"/>
  <c r="R15" i="4"/>
  <c r="S15" i="4" s="1"/>
  <c r="R14" i="4"/>
  <c r="S14" i="4" s="1"/>
  <c r="S13" i="4"/>
  <c r="S12" i="4"/>
  <c r="R12" i="4"/>
  <c r="R13" i="4"/>
  <c r="P35" i="4"/>
  <c r="O35" i="4"/>
  <c r="N35" i="4"/>
  <c r="P34" i="4"/>
  <c r="O34" i="4"/>
  <c r="N34" i="4"/>
  <c r="P33" i="4"/>
  <c r="O33" i="4"/>
  <c r="N33" i="4"/>
  <c r="P32" i="4"/>
  <c r="O32" i="4"/>
  <c r="N32" i="4"/>
  <c r="P31" i="4"/>
  <c r="O31" i="4"/>
  <c r="N31" i="4"/>
  <c r="P30" i="4"/>
  <c r="O30" i="4"/>
  <c r="N30" i="4"/>
  <c r="P29" i="4"/>
  <c r="O29" i="4"/>
  <c r="N29" i="4"/>
  <c r="P28" i="4"/>
  <c r="O28" i="4"/>
  <c r="N28" i="4"/>
  <c r="P27" i="4"/>
  <c r="O27" i="4"/>
  <c r="N27" i="4"/>
  <c r="P26" i="4"/>
  <c r="O26" i="4"/>
  <c r="N26" i="4"/>
  <c r="P25" i="4"/>
  <c r="O25" i="4"/>
  <c r="N25" i="4"/>
  <c r="P24" i="4"/>
  <c r="O24" i="4"/>
  <c r="N24" i="4"/>
  <c r="P23" i="4"/>
  <c r="O23" i="4"/>
  <c r="N23" i="4"/>
  <c r="P22" i="4"/>
  <c r="O22" i="4"/>
  <c r="N22" i="4"/>
  <c r="P21" i="4"/>
  <c r="O21" i="4"/>
  <c r="N21" i="4"/>
  <c r="P20" i="4"/>
  <c r="O20" i="4"/>
  <c r="N20" i="4"/>
  <c r="P19" i="4"/>
  <c r="O19" i="4"/>
  <c r="N19" i="4"/>
  <c r="P18" i="4"/>
  <c r="O18" i="4"/>
  <c r="N18" i="4"/>
  <c r="P17" i="4"/>
  <c r="O17" i="4"/>
  <c r="N17" i="4"/>
  <c r="P16" i="4"/>
  <c r="O16" i="4"/>
  <c r="N16" i="4"/>
  <c r="P15" i="4"/>
  <c r="O15" i="4"/>
  <c r="N15" i="4"/>
  <c r="P14" i="4"/>
  <c r="O14" i="4"/>
  <c r="N14" i="4"/>
  <c r="P13" i="4"/>
  <c r="O13" i="4"/>
  <c r="N13" i="4"/>
  <c r="P12" i="4"/>
  <c r="O12" i="4"/>
  <c r="N12" i="4"/>
</calcChain>
</file>

<file path=xl/comments1.xml><?xml version="1.0" encoding="utf-8"?>
<comments xmlns="http://schemas.openxmlformats.org/spreadsheetml/2006/main">
  <authors>
    <author>田渕　由理</author>
  </authors>
  <commentList>
    <comment ref="G1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「希望体験」で「Ａ」と「Ｃ」を選んだ場合は，「歴史」または「商業」から体験希望の科目を一つ選択</t>
        </r>
      </text>
    </comment>
    <comment ref="H12" authorId="0" shapeId="0">
      <text>
        <r>
          <rPr>
            <b/>
            <sz val="12"/>
            <color indexed="81"/>
            <rFont val="ＭＳ 明朝"/>
            <family val="1"/>
            <charset val="128"/>
          </rPr>
          <t>加入：○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2" authorId="0" shapeId="0">
      <text>
        <r>
          <rPr>
            <b/>
            <sz val="12"/>
            <color indexed="81"/>
            <rFont val="ＭＳ 明朝"/>
            <family val="1"/>
            <charset val="128"/>
          </rPr>
          <t>希望者は下から番号を選択</t>
        </r>
      </text>
    </comment>
    <comment ref="J12" authorId="0" shapeId="0">
      <text>
        <r>
          <rPr>
            <b/>
            <sz val="12"/>
            <color indexed="81"/>
            <rFont val="ＭＳ 明朝"/>
            <family val="1"/>
            <charset val="128"/>
          </rPr>
          <t>見学希望：○</t>
        </r>
      </text>
    </comment>
    <comment ref="G13" authorId="0" shapeId="0">
      <text>
        <r>
          <rPr>
            <b/>
            <sz val="14"/>
            <color theme="1"/>
            <rFont val="ＭＳ Ｐゴシック"/>
            <family val="3"/>
            <charset val="128"/>
          </rPr>
          <t>「希望体験」で「Ａ」を選んだ場合は，「国語」または「理科」から体験希望の科目を一つ選択</t>
        </r>
      </text>
    </comment>
    <comment ref="J14" authorId="0" shapeId="0">
      <text>
        <r>
          <rPr>
            <b/>
            <sz val="12"/>
            <color indexed="81"/>
            <rFont val="ＭＳ 明朝"/>
            <family val="1"/>
            <charset val="128"/>
          </rPr>
          <t>見学希望：○</t>
        </r>
      </text>
    </comment>
  </commentList>
</comments>
</file>

<file path=xl/sharedStrings.xml><?xml version="1.0" encoding="utf-8"?>
<sst xmlns="http://schemas.openxmlformats.org/spreadsheetml/2006/main" count="57" uniqueCount="45">
  <si>
    <t>男</t>
  </si>
  <si>
    <t>○</t>
  </si>
  <si>
    <t>ふりがな</t>
    <phoneticPr fontId="2"/>
  </si>
  <si>
    <r>
      <t>　</t>
    </r>
    <r>
      <rPr>
        <sz val="16"/>
        <color theme="1"/>
        <rFont val="ＭＳ 明朝"/>
        <family val="1"/>
        <charset val="128"/>
      </rPr>
      <t xml:space="preserve">     </t>
    </r>
  </si>
  <si>
    <t>②，⑨</t>
  </si>
  <si>
    <t>参加希望者氏名</t>
    <rPh sb="0" eb="2">
      <t>サンカ</t>
    </rPh>
    <rPh sb="2" eb="5">
      <t>キボウシャ</t>
    </rPh>
    <rPh sb="5" eb="7">
      <t>シメイ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</si>
  <si>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</si>
  <si>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</si>
  <si>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Ａ</t>
    <phoneticPr fontId="2"/>
  </si>
  <si>
    <t>Ｂ</t>
    <phoneticPr fontId="2"/>
  </si>
  <si>
    <t>Ｃ</t>
    <phoneticPr fontId="2"/>
  </si>
  <si>
    <t>○</t>
    <phoneticPr fontId="2"/>
  </si>
  <si>
    <t>×</t>
    <phoneticPr fontId="2"/>
  </si>
  <si>
    <t>送信者　職・氏名</t>
    <rPh sb="0" eb="3">
      <t>ソウシンシャ</t>
    </rPh>
    <rPh sb="4" eb="5">
      <t>ショク</t>
    </rPh>
    <rPh sb="6" eb="8">
      <t>シメイ</t>
    </rPh>
    <phoneticPr fontId="2"/>
  </si>
  <si>
    <t>引率者　職・氏名</t>
    <rPh sb="0" eb="3">
      <t>インソツシャ</t>
    </rPh>
    <rPh sb="4" eb="5">
      <t>ショク</t>
    </rPh>
    <rPh sb="6" eb="8">
      <t>シメイ</t>
    </rPh>
    <phoneticPr fontId="2"/>
  </si>
  <si>
    <t>垂水　太郎</t>
    <phoneticPr fontId="2"/>
  </si>
  <si>
    <t>漢　字</t>
    <rPh sb="0" eb="1">
      <t>カン</t>
    </rPh>
    <rPh sb="2" eb="3">
      <t>ジ</t>
    </rPh>
    <phoneticPr fontId="2"/>
  </si>
  <si>
    <t>たるみず　たろう</t>
    <phoneticPr fontId="2"/>
  </si>
  <si>
    <t>学校名</t>
    <phoneticPr fontId="2"/>
  </si>
  <si>
    <t>中学校</t>
    <phoneticPr fontId="2"/>
  </si>
  <si>
    <t>科目選択</t>
    <rPh sb="0" eb="2">
      <t>カモク</t>
    </rPh>
    <rPh sb="2" eb="4">
      <t>センタク</t>
    </rPh>
    <phoneticPr fontId="2"/>
  </si>
  <si>
    <t>※１</t>
    <phoneticPr fontId="2"/>
  </si>
  <si>
    <t>※２</t>
    <phoneticPr fontId="2"/>
  </si>
  <si>
    <t>部活動
説　明</t>
    <rPh sb="4" eb="5">
      <t>セツ</t>
    </rPh>
    <rPh sb="6" eb="7">
      <t>アキラ</t>
    </rPh>
    <phoneticPr fontId="2"/>
  </si>
  <si>
    <t>保護者
見　学</t>
    <rPh sb="0" eb="3">
      <t>ホゴシャ</t>
    </rPh>
    <rPh sb="4" eb="5">
      <t>ミ</t>
    </rPh>
    <rPh sb="6" eb="7">
      <t>ガク</t>
    </rPh>
    <phoneticPr fontId="2"/>
  </si>
  <si>
    <t>性　別</t>
    <phoneticPr fontId="2"/>
  </si>
  <si>
    <t>学　年</t>
    <phoneticPr fontId="2"/>
  </si>
  <si>
    <t>希　望
体　験</t>
    <rPh sb="4" eb="5">
      <t>カラダ</t>
    </rPh>
    <rPh sb="6" eb="7">
      <t>ゲン</t>
    </rPh>
    <phoneticPr fontId="2"/>
  </si>
  <si>
    <t>保　険
加　入</t>
    <rPh sb="4" eb="5">
      <t>カ</t>
    </rPh>
    <rPh sb="6" eb="7">
      <t>ニュウ</t>
    </rPh>
    <phoneticPr fontId="2"/>
  </si>
  <si>
    <t>商業</t>
    <rPh sb="0" eb="2">
      <t>ショウギョウ</t>
    </rPh>
    <phoneticPr fontId="2"/>
  </si>
  <si>
    <t>（例１）</t>
    <rPh sb="1" eb="2">
      <t>レイ</t>
    </rPh>
    <phoneticPr fontId="2"/>
  </si>
  <si>
    <t>垂水　花子</t>
    <rPh sb="3" eb="5">
      <t>ハナコ</t>
    </rPh>
    <phoneticPr fontId="2"/>
  </si>
  <si>
    <t>たるみず　はなこ</t>
    <phoneticPr fontId="2"/>
  </si>
  <si>
    <t>（例２）</t>
    <rPh sb="1" eb="2">
      <t>レイ</t>
    </rPh>
    <phoneticPr fontId="2"/>
  </si>
  <si>
    <t>Ａ</t>
  </si>
  <si>
    <t>Ｃ</t>
  </si>
  <si>
    <t>（　　　　　     　　   　　　　　）</t>
    <phoneticPr fontId="2"/>
  </si>
  <si>
    <t>歴史</t>
    <rPh sb="0" eb="2">
      <t>レキシ</t>
    </rPh>
    <phoneticPr fontId="2"/>
  </si>
  <si>
    <t>国語</t>
    <rPh sb="0" eb="2">
      <t>コクゴ</t>
    </rPh>
    <phoneticPr fontId="2"/>
  </si>
  <si>
    <t>理科</t>
    <rPh sb="0" eb="2">
      <t>リカ</t>
    </rPh>
    <phoneticPr fontId="2"/>
  </si>
  <si>
    <t>Ｂ</t>
  </si>
  <si>
    <t>A</t>
    <phoneticPr fontId="2"/>
  </si>
  <si>
    <t>B</t>
    <phoneticPr fontId="2"/>
  </si>
  <si>
    <t>D</t>
    <phoneticPr fontId="2"/>
  </si>
  <si>
    <t>垂水高等学校　令和７年度中学生一日体験入学参加申込書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</si>
</sst>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2"/>
      <color indexed="8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4"/>
      <color theme="0" tint="-0.34998626667073579"/>
      <name val="ＭＳ 明朝"/>
      <family val="1"/>
      <charset val="128"/>
    </font>
    <font>
      <u/>
      <sz val="14"/>
      <color theme="0" tint="-0.3499862666707357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 indent="7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3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35</xdr:row>
      <xdr:rowOff>152402</xdr:rowOff>
    </xdr:from>
    <xdr:to>
      <xdr:col>9</xdr:col>
      <xdr:colOff>495300</xdr:colOff>
      <xdr:row>46</xdr:row>
      <xdr:rowOff>190500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BCC19FA1-DBE7-4C5D-AB9F-EFF9A9BB0D20}"/>
            </a:ext>
          </a:extLst>
        </xdr:cNvPr>
        <xdr:cNvSpPr txBox="1">
          <a:spLocks noChangeArrowheads="1"/>
        </xdr:cNvSpPr>
      </xdr:nvSpPr>
      <xdr:spPr bwMode="auto">
        <a:xfrm>
          <a:off x="34925" y="8886827"/>
          <a:ext cx="7537450" cy="26574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en-US" altLang="ja-JP" sz="1200" b="0" i="0" u="none" strike="noStrike" baseline="0" smtClean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lang="ja-JP" altLang="en-US" sz="1200" b="0" i="0" u="none" strike="noStrike" baseline="0" smtClean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記入上の注意</a:t>
          </a:r>
          <a:r>
            <a:rPr lang="en-US" altLang="ja-JP" sz="1200" b="0" i="0" u="none" strike="noStrike" baseline="0" smtClean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lang="ja-JP" altLang="en-US" sz="1200" b="0" i="0" u="none" strike="noStrike" baseline="0" smtClean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⑴参加する生徒の氏名を入力してください。また，学年，希望体験（Ａ，Ｂ，Ｃから１つ），Ａ（</a:t>
          </a:r>
          <a:r>
            <a:rPr lang="en-US" altLang="ja-JP" sz="1200" b="0" i="0" u="none" strike="noStrike" baseline="0" smtClean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1200" b="0" i="0" u="none" strike="noStrike" baseline="0" smtClean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１，　</a:t>
          </a:r>
          <a:endParaRPr lang="en-US" altLang="ja-JP" sz="1200" b="0" i="0" u="none" strike="noStrike" baseline="0" smtClean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200" b="0" i="0" u="none" strike="noStrike" baseline="0" smtClean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lang="en-US" altLang="ja-JP" sz="1200" b="0" i="0" u="none" strike="noStrike" baseline="0" smtClean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1200" b="0" i="0" u="none" strike="noStrike" baseline="0" smtClean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２とも選択）とＣ（</a:t>
          </a:r>
          <a:r>
            <a:rPr lang="en-US" altLang="ja-JP" sz="1200" b="0" i="0" u="none" strike="noStrike" baseline="0" smtClean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1200" b="0" i="0" u="none" strike="noStrike" baseline="0" smtClean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１のみ選択）の場合は体験希望科目をリストからそれぞれ選んでください。ま</a:t>
          </a:r>
          <a:endParaRPr lang="en-US" altLang="ja-JP" sz="1200" b="0" i="0" u="none" strike="noStrike" baseline="0" smtClean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200" b="0" i="0" u="none" strike="noStrike" baseline="0" smtClean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た，保険加入状況（加入者に○），部活動説明を希望する場合は該当の部活動番号（複数可，番号は下</a:t>
          </a:r>
          <a:endParaRPr lang="en-US" altLang="ja-JP" sz="1200" b="0" i="0" u="none" strike="noStrike" baseline="0" smtClean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200" b="0" i="0" u="none" strike="noStrike" baseline="0" smtClean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参照，顧問対応になる場合があります），保護者の見学希望状況（見学される場合は○）を入力してく</a:t>
          </a:r>
          <a:endParaRPr lang="en-US" altLang="ja-JP" sz="1200" b="0" i="0" u="none" strike="noStrike" baseline="0" smtClean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200" b="0" i="0" u="none" strike="noStrike" baseline="0" smtClean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ださい。</a:t>
          </a:r>
        </a:p>
        <a:p>
          <a:r>
            <a:rPr lang="en-US" altLang="ja-JP" sz="1100" b="0" i="0" u="none" strike="noStrike" baseline="0" smtClean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《</a:t>
          </a:r>
          <a:r>
            <a:rPr lang="ja-JP" altLang="en-US" sz="1100" b="0" i="0" u="none" strike="noStrike" baseline="0" smtClean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部活動番号</a:t>
          </a:r>
          <a:r>
            <a:rPr lang="en-US" altLang="ja-JP" sz="1100" b="0" i="0" u="none" strike="noStrike" baseline="0" smtClean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》</a:t>
          </a:r>
        </a:p>
        <a:p>
          <a:r>
            <a:rPr lang="ja-JP" altLang="en-US" sz="1100" b="0" i="0" u="none" strike="noStrike" baseline="0" smtClean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lang="ja-JP" altLang="en-US" sz="1100" b="1" i="0" u="none" strike="noStrike" baseline="0" smtClean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①弓道部　　　②バスケットボール部　　　③ソフトテニス部　　　④吹奏楽部　　　⑤パソコン部</a:t>
          </a:r>
        </a:p>
        <a:p>
          <a:r>
            <a:rPr lang="ja-JP" altLang="en-US" sz="1100" b="1" i="0" u="none" strike="noStrike" baseline="0" smtClean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⑥美術部　　　⑦放送部　　　⑧茶道部　　　⑨食物部　　　⑩書道部　　　⑪バドミントン部</a:t>
          </a:r>
        </a:p>
        <a:p>
          <a:r>
            <a:rPr lang="ja-JP" altLang="en-US" sz="1100" b="1" i="0" u="none" strike="noStrike" baseline="0" smtClean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⑫ボランティア同好会　　　⑬陸上競技部　　　⑭卓球部</a:t>
          </a:r>
        </a:p>
        <a:p>
          <a:r>
            <a:rPr lang="ja-JP" altLang="en-US" sz="1200" b="0" i="0" u="none" strike="noStrike" baseline="0" smtClean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⑵メールにて</a:t>
          </a:r>
          <a:r>
            <a:rPr lang="ja-JP" altLang="en-US" sz="1200" b="0" i="0" u="sng" strike="noStrike" baseline="0" smtClean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７月７日（月）まで</a:t>
          </a:r>
          <a:r>
            <a:rPr lang="ja-JP" altLang="en-US" sz="1200" b="0" i="0" u="none" strike="noStrike" baseline="0" smtClean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に申し込みをしてください。なお，記入欄が不足する場合は，コピーし</a:t>
          </a:r>
          <a:endParaRPr lang="en-US" altLang="ja-JP" sz="1200" b="0" i="0" u="none" strike="noStrike" baseline="0" smtClean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200" b="0" i="0" u="none" strike="noStrike" baseline="0" smtClean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て御使用ください。</a:t>
          </a:r>
        </a:p>
        <a:p>
          <a:r>
            <a:rPr lang="ja-JP" altLang="en-US" sz="1200" b="0" i="0" u="none" strike="noStrike" baseline="0" smtClean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⑶引率者がいない場合は，メールにて委任状の提出もお願いします。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2"/>
  <sheetViews>
    <sheetView tabSelected="1" view="pageBreakPreview" topLeftCell="A37" zoomScaleNormal="100" zoomScaleSheetLayoutView="100" workbookViewId="0">
      <selection activeCell="L43" sqref="L43"/>
    </sheetView>
  </sheetViews>
  <sheetFormatPr defaultRowHeight="18.75"/>
  <cols>
    <col min="1" max="1" width="4" customWidth="1"/>
    <col min="2" max="2" width="15.625" customWidth="1"/>
    <col min="3" max="3" width="18" customWidth="1"/>
    <col min="4" max="4" width="8.625" customWidth="1"/>
    <col min="5" max="6" width="8.625" bestFit="1" customWidth="1"/>
    <col min="7" max="7" width="11.5" customWidth="1"/>
    <col min="8" max="8" width="8.625" customWidth="1"/>
    <col min="9" max="9" width="9.25" customWidth="1"/>
    <col min="10" max="10" width="9.875" customWidth="1"/>
    <col min="11" max="16" width="9" style="10"/>
    <col min="17" max="17" width="9" style="9"/>
  </cols>
  <sheetData>
    <row r="1" spans="1:19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</row>
    <row r="2" spans="1:19">
      <c r="A2" s="13"/>
      <c r="B2" s="16"/>
      <c r="C2" s="16"/>
      <c r="D2" s="16"/>
      <c r="E2" s="16"/>
      <c r="F2" s="16"/>
      <c r="G2" s="16"/>
      <c r="H2" s="16"/>
      <c r="I2" s="16"/>
      <c r="J2" s="16"/>
    </row>
    <row r="3" spans="1:19">
      <c r="B3" s="1"/>
      <c r="C3" s="36" t="s">
        <v>18</v>
      </c>
      <c r="D3" s="36"/>
      <c r="E3" s="37" t="s">
        <v>36</v>
      </c>
      <c r="F3" s="37"/>
      <c r="G3" s="37"/>
      <c r="H3" s="37"/>
      <c r="I3" s="37"/>
      <c r="J3" s="2" t="s">
        <v>19</v>
      </c>
      <c r="K3" s="11"/>
    </row>
    <row r="4" spans="1:19" ht="9.75" customHeight="1">
      <c r="B4" s="1"/>
      <c r="C4" s="1"/>
      <c r="D4" s="1"/>
      <c r="E4" s="1"/>
      <c r="F4" s="1"/>
      <c r="G4" s="1"/>
      <c r="H4" s="1"/>
      <c r="I4" s="1"/>
      <c r="J4" s="1"/>
    </row>
    <row r="5" spans="1:19">
      <c r="B5" s="1"/>
      <c r="C5" s="38" t="s">
        <v>13</v>
      </c>
      <c r="D5" s="38"/>
      <c r="E5" s="38"/>
      <c r="F5" s="38"/>
      <c r="G5" s="39"/>
      <c r="H5" s="39"/>
      <c r="I5" s="39"/>
      <c r="J5" s="39"/>
      <c r="M5" s="11"/>
      <c r="N5" s="76" t="s">
        <v>34</v>
      </c>
      <c r="O5" s="76" t="s">
        <v>40</v>
      </c>
    </row>
    <row r="6" spans="1:19" ht="9.75" customHeight="1">
      <c r="B6" s="1"/>
      <c r="C6" s="15"/>
      <c r="D6" s="15"/>
      <c r="E6" s="15"/>
      <c r="F6" s="8"/>
      <c r="G6" s="3"/>
      <c r="H6" s="3"/>
      <c r="I6" s="3"/>
      <c r="J6" s="3"/>
      <c r="M6" s="11"/>
      <c r="N6" s="76"/>
      <c r="O6" s="76"/>
    </row>
    <row r="7" spans="1:19">
      <c r="B7" s="1"/>
      <c r="C7" s="40" t="s">
        <v>14</v>
      </c>
      <c r="D7" s="40"/>
      <c r="E7" s="40"/>
      <c r="F7" s="40"/>
      <c r="G7" s="39"/>
      <c r="H7" s="39"/>
      <c r="I7" s="39"/>
      <c r="J7" s="39"/>
    </row>
    <row r="8" spans="1:19" ht="10.5" customHeight="1" thickBot="1"/>
    <row r="9" spans="1:19">
      <c r="A9" s="22" t="s">
        <v>3</v>
      </c>
      <c r="B9" s="25" t="s">
        <v>5</v>
      </c>
      <c r="C9" s="26"/>
      <c r="D9" s="27" t="s">
        <v>25</v>
      </c>
      <c r="E9" s="30" t="s">
        <v>26</v>
      </c>
      <c r="F9" s="33" t="s">
        <v>27</v>
      </c>
      <c r="G9" s="14" t="s">
        <v>20</v>
      </c>
      <c r="H9" s="33" t="s">
        <v>28</v>
      </c>
      <c r="I9" s="41" t="s">
        <v>23</v>
      </c>
      <c r="J9" s="44" t="s">
        <v>24</v>
      </c>
    </row>
    <row r="10" spans="1:19">
      <c r="A10" s="23"/>
      <c r="B10" s="47" t="s">
        <v>16</v>
      </c>
      <c r="C10" s="49" t="s">
        <v>2</v>
      </c>
      <c r="D10" s="28"/>
      <c r="E10" s="31"/>
      <c r="F10" s="31"/>
      <c r="G10" s="5" t="s">
        <v>21</v>
      </c>
      <c r="H10" s="31"/>
      <c r="I10" s="42"/>
      <c r="J10" s="45"/>
    </row>
    <row r="11" spans="1:19" ht="22.5" customHeight="1" thickBot="1">
      <c r="A11" s="24"/>
      <c r="B11" s="48"/>
      <c r="C11" s="50"/>
      <c r="D11" s="29"/>
      <c r="E11" s="32"/>
      <c r="F11" s="34"/>
      <c r="G11" s="4" t="s">
        <v>22</v>
      </c>
      <c r="H11" s="34"/>
      <c r="I11" s="43"/>
      <c r="J11" s="46"/>
    </row>
    <row r="12" spans="1:19" ht="21" customHeight="1">
      <c r="A12" s="66" t="s">
        <v>30</v>
      </c>
      <c r="B12" s="68" t="s">
        <v>15</v>
      </c>
      <c r="C12" s="70" t="s">
        <v>17</v>
      </c>
      <c r="D12" s="72" t="s">
        <v>0</v>
      </c>
      <c r="E12" s="33">
        <v>3</v>
      </c>
      <c r="F12" s="60" t="s">
        <v>34</v>
      </c>
      <c r="G12" s="14" t="s">
        <v>37</v>
      </c>
      <c r="H12" s="33" t="s">
        <v>1</v>
      </c>
      <c r="I12" s="41" t="s">
        <v>4</v>
      </c>
      <c r="J12" s="51" t="s">
        <v>1</v>
      </c>
      <c r="N12" s="10" t="str">
        <f>IF($F12=$Q$36,"〇","")</f>
        <v>〇</v>
      </c>
      <c r="O12" s="10" t="str">
        <f>IF($F12=$Q$37,"*","")</f>
        <v/>
      </c>
      <c r="P12" s="10" t="str">
        <f>IF($F12=$Q$38,"#","")</f>
        <v/>
      </c>
      <c r="R12" t="str">
        <f>F12</f>
        <v>Ａ</v>
      </c>
      <c r="S12" t="str">
        <f>IF(R12=$N$5,"A",IF(R12=$O$5,"B","A"))</f>
        <v>A</v>
      </c>
    </row>
    <row r="13" spans="1:19" ht="21" customHeight="1">
      <c r="A13" s="67"/>
      <c r="B13" s="69"/>
      <c r="C13" s="71"/>
      <c r="D13" s="28"/>
      <c r="E13" s="31"/>
      <c r="F13" s="61"/>
      <c r="G13" s="7" t="s">
        <v>39</v>
      </c>
      <c r="H13" s="31"/>
      <c r="I13" s="42"/>
      <c r="J13" s="45"/>
      <c r="N13" s="10" t="str">
        <f>IF($F12=$Q$36,"〇","")</f>
        <v>〇</v>
      </c>
      <c r="O13" s="10" t="str">
        <f>IF($F12=$Q$37,"*","")</f>
        <v/>
      </c>
      <c r="P13" s="10" t="str">
        <f t="shared" ref="P13:P35" si="0">IF($F13=$Q$38,"#","")</f>
        <v/>
      </c>
      <c r="R13" t="str">
        <f>F12</f>
        <v>Ａ</v>
      </c>
      <c r="S13" t="str">
        <f>IF(R13=$N$5,"D",IF(R13=$O$5,"B","B"))</f>
        <v>D</v>
      </c>
    </row>
    <row r="14" spans="1:19" ht="21" customHeight="1">
      <c r="A14" s="52" t="s">
        <v>33</v>
      </c>
      <c r="B14" s="54" t="s">
        <v>31</v>
      </c>
      <c r="C14" s="56" t="s">
        <v>32</v>
      </c>
      <c r="D14" s="58" t="s">
        <v>7</v>
      </c>
      <c r="E14" s="60">
        <v>2</v>
      </c>
      <c r="F14" s="60" t="s">
        <v>35</v>
      </c>
      <c r="G14" s="17" t="s">
        <v>29</v>
      </c>
      <c r="H14" s="60" t="s">
        <v>1</v>
      </c>
      <c r="I14" s="62"/>
      <c r="J14" s="64"/>
      <c r="N14" s="10" t="str">
        <f t="shared" ref="N14:N34" si="1">IF($F14=$Q$36,"〇","")</f>
        <v/>
      </c>
      <c r="O14" s="10" t="str">
        <f t="shared" ref="O14:O34" si="2">IF($F14=$Q$37,"*","")</f>
        <v/>
      </c>
      <c r="P14" s="10" t="str">
        <f t="shared" si="0"/>
        <v>#</v>
      </c>
      <c r="R14" t="str">
        <f>F14</f>
        <v>Ｃ</v>
      </c>
      <c r="S14" t="str">
        <f>IF(R14=$N$5,"A",IF(R14=$O$5,"B","A"))</f>
        <v>A</v>
      </c>
    </row>
    <row r="15" spans="1:19" ht="21" customHeight="1">
      <c r="A15" s="53"/>
      <c r="B15" s="55"/>
      <c r="C15" s="57"/>
      <c r="D15" s="59"/>
      <c r="E15" s="61"/>
      <c r="F15" s="61"/>
      <c r="G15" s="6"/>
      <c r="H15" s="61"/>
      <c r="I15" s="63"/>
      <c r="J15" s="65"/>
      <c r="N15" s="10" t="str">
        <f>IF($F14=$Q$36,"〇","")</f>
        <v/>
      </c>
      <c r="O15" s="10" t="str">
        <f>IF($F14=$Q$37,"*","")</f>
        <v/>
      </c>
      <c r="P15" s="10" t="str">
        <f t="shared" si="0"/>
        <v/>
      </c>
      <c r="R15" t="str">
        <f>F14</f>
        <v>Ｃ</v>
      </c>
      <c r="S15" t="str">
        <f>IF(R15=$N$5,"D",IF(R15=$O$5,"B","B"))</f>
        <v>B</v>
      </c>
    </row>
    <row r="16" spans="1:19" ht="21" customHeight="1">
      <c r="A16" s="73">
        <v>1</v>
      </c>
      <c r="B16" s="54"/>
      <c r="C16" s="56"/>
      <c r="D16" s="58"/>
      <c r="E16" s="60"/>
      <c r="F16" s="60"/>
      <c r="G16" s="17"/>
      <c r="H16" s="60"/>
      <c r="I16" s="62"/>
      <c r="J16" s="64"/>
      <c r="N16" s="10" t="str">
        <f>IF($F16=$Q$36,"〇","")</f>
        <v/>
      </c>
      <c r="O16" s="10" t="str">
        <f t="shared" si="2"/>
        <v/>
      </c>
      <c r="P16" s="10" t="str">
        <f t="shared" si="0"/>
        <v/>
      </c>
      <c r="R16">
        <f>F16</f>
        <v>0</v>
      </c>
      <c r="S16" t="str">
        <f>IF(R16=$N$5,"A",IF(R16=$O$5,"B","A"))</f>
        <v>A</v>
      </c>
    </row>
    <row r="17" spans="1:19" ht="21" customHeight="1">
      <c r="A17" s="74"/>
      <c r="B17" s="55"/>
      <c r="C17" s="57"/>
      <c r="D17" s="59"/>
      <c r="E17" s="61"/>
      <c r="F17" s="61"/>
      <c r="G17" s="6"/>
      <c r="H17" s="61"/>
      <c r="I17" s="63"/>
      <c r="J17" s="45"/>
      <c r="N17" s="10" t="str">
        <f>IF($F16=$Q$36,"〇","")</f>
        <v/>
      </c>
      <c r="O17" s="10" t="str">
        <f>IF($F16=$Q$37,"*","")</f>
        <v/>
      </c>
      <c r="P17" s="10" t="str">
        <f t="shared" si="0"/>
        <v/>
      </c>
      <c r="R17">
        <f>F16</f>
        <v>0</v>
      </c>
      <c r="S17" t="str">
        <f>IF(R17=$N$5,"D",IF(R17=$O$5,"B","B"))</f>
        <v>B</v>
      </c>
    </row>
    <row r="18" spans="1:19" ht="21" customHeight="1">
      <c r="A18" s="73">
        <v>2</v>
      </c>
      <c r="B18" s="54"/>
      <c r="C18" s="56"/>
      <c r="D18" s="58"/>
      <c r="E18" s="60"/>
      <c r="F18" s="60"/>
      <c r="G18" s="17"/>
      <c r="H18" s="60"/>
      <c r="I18" s="62"/>
      <c r="J18" s="75"/>
      <c r="N18" s="10" t="str">
        <f>IF($F18=$Q$36,"〇","")</f>
        <v/>
      </c>
      <c r="O18" s="10" t="str">
        <f t="shared" si="2"/>
        <v/>
      </c>
      <c r="P18" s="10" t="str">
        <f t="shared" si="0"/>
        <v/>
      </c>
      <c r="R18">
        <f>F18</f>
        <v>0</v>
      </c>
      <c r="S18" t="str">
        <f>IF(R18=$N$5,"A",IF(R18=$O$5,"B","A"))</f>
        <v>A</v>
      </c>
    </row>
    <row r="19" spans="1:19" ht="21" customHeight="1">
      <c r="A19" s="74"/>
      <c r="B19" s="55"/>
      <c r="C19" s="57"/>
      <c r="D19" s="59"/>
      <c r="E19" s="61"/>
      <c r="F19" s="61"/>
      <c r="G19" s="6"/>
      <c r="H19" s="61"/>
      <c r="I19" s="63"/>
      <c r="J19" s="75"/>
      <c r="N19" s="10" t="str">
        <f>IF($F18=$Q$36,"〇","")</f>
        <v/>
      </c>
      <c r="O19" s="10" t="str">
        <f>IF($F18=$Q$37,"*","")</f>
        <v/>
      </c>
      <c r="P19" s="10" t="str">
        <f t="shared" si="0"/>
        <v/>
      </c>
      <c r="R19">
        <f>F18</f>
        <v>0</v>
      </c>
      <c r="S19" t="str">
        <f>IF(R19=$N$5,"D",IF(R19=$O$5,"B","B"))</f>
        <v>B</v>
      </c>
    </row>
    <row r="20" spans="1:19" ht="21" customHeight="1">
      <c r="A20" s="73">
        <v>3</v>
      </c>
      <c r="B20" s="54"/>
      <c r="C20" s="56"/>
      <c r="D20" s="58"/>
      <c r="E20" s="60"/>
      <c r="F20" s="60"/>
      <c r="G20" s="17"/>
      <c r="H20" s="60"/>
      <c r="I20" s="62"/>
      <c r="J20" s="75"/>
      <c r="N20" s="10" t="str">
        <f t="shared" si="1"/>
        <v/>
      </c>
      <c r="O20" s="10" t="str">
        <f t="shared" si="2"/>
        <v/>
      </c>
      <c r="P20" s="10" t="str">
        <f t="shared" si="0"/>
        <v/>
      </c>
      <c r="R20">
        <f>F20</f>
        <v>0</v>
      </c>
      <c r="S20" t="str">
        <f>IF(R20=$N$5,"A",IF(R20=$O$5,"B","A"))</f>
        <v>A</v>
      </c>
    </row>
    <row r="21" spans="1:19" ht="21" customHeight="1">
      <c r="A21" s="74"/>
      <c r="B21" s="55"/>
      <c r="C21" s="57"/>
      <c r="D21" s="59"/>
      <c r="E21" s="61"/>
      <c r="F21" s="61"/>
      <c r="G21" s="6"/>
      <c r="H21" s="61"/>
      <c r="I21" s="63"/>
      <c r="J21" s="75"/>
      <c r="N21" s="10" t="str">
        <f>IF($F20=$Q$36,"〇","")</f>
        <v/>
      </c>
      <c r="O21" s="10" t="str">
        <f>IF($F20=$Q$37,"*","")</f>
        <v/>
      </c>
      <c r="P21" s="10" t="str">
        <f t="shared" si="0"/>
        <v/>
      </c>
      <c r="R21">
        <f>F20</f>
        <v>0</v>
      </c>
      <c r="S21" t="str">
        <f>IF(R21=$N$5,"D",IF(R21=$O$5,"B","B"))</f>
        <v>B</v>
      </c>
    </row>
    <row r="22" spans="1:19" ht="21" customHeight="1">
      <c r="A22" s="73">
        <v>4</v>
      </c>
      <c r="B22" s="54"/>
      <c r="C22" s="56"/>
      <c r="D22" s="58"/>
      <c r="E22" s="60"/>
      <c r="F22" s="60"/>
      <c r="G22" s="17"/>
      <c r="H22" s="60"/>
      <c r="I22" s="62"/>
      <c r="J22" s="75"/>
      <c r="N22" s="10" t="str">
        <f t="shared" si="1"/>
        <v/>
      </c>
      <c r="O22" s="10" t="str">
        <f t="shared" si="2"/>
        <v/>
      </c>
      <c r="P22" s="10" t="str">
        <f t="shared" si="0"/>
        <v/>
      </c>
      <c r="R22">
        <f>F22</f>
        <v>0</v>
      </c>
      <c r="S22" t="str">
        <f>IF(R22=$N$5,"A",IF(R22=$O$5,"B","A"))</f>
        <v>A</v>
      </c>
    </row>
    <row r="23" spans="1:19" ht="21" customHeight="1">
      <c r="A23" s="74"/>
      <c r="B23" s="55"/>
      <c r="C23" s="57"/>
      <c r="D23" s="59"/>
      <c r="E23" s="61"/>
      <c r="F23" s="61"/>
      <c r="G23" s="6"/>
      <c r="H23" s="61"/>
      <c r="I23" s="63"/>
      <c r="J23" s="75"/>
      <c r="N23" s="10" t="str">
        <f>IF($F22=$Q$36,"〇","")</f>
        <v/>
      </c>
      <c r="O23" s="10" t="str">
        <f>IF($F22=$Q$37,"*","")</f>
        <v/>
      </c>
      <c r="P23" s="10" t="str">
        <f t="shared" si="0"/>
        <v/>
      </c>
      <c r="R23">
        <f>F22</f>
        <v>0</v>
      </c>
      <c r="S23" t="str">
        <f>IF(R23=$N$5,"D",IF(R23=$O$5,"B","B"))</f>
        <v>B</v>
      </c>
    </row>
    <row r="24" spans="1:19" ht="21" customHeight="1">
      <c r="A24" s="73">
        <v>5</v>
      </c>
      <c r="B24" s="54"/>
      <c r="C24" s="56"/>
      <c r="D24" s="58"/>
      <c r="E24" s="60"/>
      <c r="F24" s="60"/>
      <c r="G24" s="17"/>
      <c r="H24" s="60"/>
      <c r="I24" s="62"/>
      <c r="J24" s="75"/>
      <c r="N24" s="10" t="str">
        <f t="shared" si="1"/>
        <v/>
      </c>
      <c r="O24" s="10" t="str">
        <f t="shared" si="2"/>
        <v/>
      </c>
      <c r="P24" s="10" t="str">
        <f t="shared" si="0"/>
        <v/>
      </c>
      <c r="R24">
        <f>F24</f>
        <v>0</v>
      </c>
      <c r="S24" t="str">
        <f>IF(R24=$N$5,"A",IF(R24=$O$5,"B","A"))</f>
        <v>A</v>
      </c>
    </row>
    <row r="25" spans="1:19" ht="21" customHeight="1">
      <c r="A25" s="74"/>
      <c r="B25" s="55"/>
      <c r="C25" s="57"/>
      <c r="D25" s="59"/>
      <c r="E25" s="61"/>
      <c r="F25" s="61"/>
      <c r="G25" s="6"/>
      <c r="H25" s="61"/>
      <c r="I25" s="63"/>
      <c r="J25" s="75"/>
      <c r="M25" s="12"/>
      <c r="N25" s="10" t="str">
        <f>IF($F24=$Q$36,"〇","")</f>
        <v/>
      </c>
      <c r="O25" s="10" t="str">
        <f>IF($F24=$Q$37,"*","")</f>
        <v/>
      </c>
      <c r="P25" s="10" t="str">
        <f t="shared" si="0"/>
        <v/>
      </c>
      <c r="R25">
        <f>F24</f>
        <v>0</v>
      </c>
      <c r="S25" t="str">
        <f>IF(R25=$N$5,"D",IF(R25=$O$5,"B","B"))</f>
        <v>B</v>
      </c>
    </row>
    <row r="26" spans="1:19" ht="21" customHeight="1">
      <c r="A26" s="73">
        <v>6</v>
      </c>
      <c r="B26" s="54"/>
      <c r="C26" s="56"/>
      <c r="D26" s="58"/>
      <c r="E26" s="60"/>
      <c r="F26" s="60"/>
      <c r="G26" s="17"/>
      <c r="H26" s="60"/>
      <c r="I26" s="62"/>
      <c r="J26" s="75"/>
      <c r="N26" s="10" t="str">
        <f t="shared" si="1"/>
        <v/>
      </c>
      <c r="O26" s="10" t="str">
        <f t="shared" si="2"/>
        <v/>
      </c>
      <c r="P26" s="10" t="str">
        <f t="shared" si="0"/>
        <v/>
      </c>
      <c r="R26">
        <f>F26</f>
        <v>0</v>
      </c>
      <c r="S26" t="str">
        <f>IF(R26=$N$5,"A",IF(R26=$O$5,"B","A"))</f>
        <v>A</v>
      </c>
    </row>
    <row r="27" spans="1:19" ht="21" customHeight="1">
      <c r="A27" s="74"/>
      <c r="B27" s="55"/>
      <c r="C27" s="57"/>
      <c r="D27" s="59"/>
      <c r="E27" s="61"/>
      <c r="F27" s="61"/>
      <c r="G27" s="6"/>
      <c r="H27" s="61"/>
      <c r="I27" s="63"/>
      <c r="J27" s="75"/>
      <c r="N27" s="10" t="str">
        <f>IF($F26=$Q$36,"〇","")</f>
        <v/>
      </c>
      <c r="O27" s="10" t="str">
        <f>IF($F26=$Q$37,"*","")</f>
        <v/>
      </c>
      <c r="P27" s="10" t="str">
        <f t="shared" si="0"/>
        <v/>
      </c>
      <c r="R27">
        <f>F26</f>
        <v>0</v>
      </c>
      <c r="S27" t="str">
        <f>IF(R27=$N$5,"D",IF(R27=$O$5,"B","B"))</f>
        <v>B</v>
      </c>
    </row>
    <row r="28" spans="1:19" ht="21" customHeight="1">
      <c r="A28" s="73">
        <v>7</v>
      </c>
      <c r="B28" s="54"/>
      <c r="C28" s="56"/>
      <c r="D28" s="58"/>
      <c r="E28" s="60"/>
      <c r="F28" s="60"/>
      <c r="G28" s="17"/>
      <c r="H28" s="60"/>
      <c r="I28" s="62"/>
      <c r="J28" s="75"/>
      <c r="N28" s="10" t="str">
        <f t="shared" si="1"/>
        <v/>
      </c>
      <c r="O28" s="10" t="str">
        <f t="shared" si="2"/>
        <v/>
      </c>
      <c r="P28" s="10" t="str">
        <f t="shared" si="0"/>
        <v/>
      </c>
      <c r="R28">
        <f>F28</f>
        <v>0</v>
      </c>
      <c r="S28" t="str">
        <f>IF(R28=$N$5,"A",IF(R28=$O$5,"B","A"))</f>
        <v>A</v>
      </c>
    </row>
    <row r="29" spans="1:19" ht="21" customHeight="1">
      <c r="A29" s="74"/>
      <c r="B29" s="55"/>
      <c r="C29" s="57"/>
      <c r="D29" s="59"/>
      <c r="E29" s="61"/>
      <c r="F29" s="61"/>
      <c r="G29" s="6"/>
      <c r="H29" s="61"/>
      <c r="I29" s="63"/>
      <c r="J29" s="75"/>
      <c r="N29" s="10" t="str">
        <f>IF($F28=$Q$36,"〇","")</f>
        <v/>
      </c>
      <c r="O29" s="10" t="str">
        <f>IF($F28=$Q$37,"*","")</f>
        <v/>
      </c>
      <c r="P29" s="10" t="str">
        <f t="shared" si="0"/>
        <v/>
      </c>
      <c r="R29">
        <f>F28</f>
        <v>0</v>
      </c>
      <c r="S29" t="str">
        <f>IF(R29=$N$5,"D",IF(R29=$O$5,"B","B"))</f>
        <v>B</v>
      </c>
    </row>
    <row r="30" spans="1:19" ht="21" customHeight="1">
      <c r="A30" s="73">
        <v>8</v>
      </c>
      <c r="B30" s="54"/>
      <c r="C30" s="56"/>
      <c r="D30" s="58"/>
      <c r="E30" s="60"/>
      <c r="F30" s="60"/>
      <c r="G30" s="17"/>
      <c r="H30" s="60"/>
      <c r="I30" s="62"/>
      <c r="J30" s="75"/>
      <c r="N30" s="10" t="str">
        <f t="shared" si="1"/>
        <v/>
      </c>
      <c r="O30" s="10" t="str">
        <f t="shared" si="2"/>
        <v/>
      </c>
      <c r="P30" s="10" t="str">
        <f t="shared" si="0"/>
        <v/>
      </c>
      <c r="R30">
        <f>F30</f>
        <v>0</v>
      </c>
      <c r="S30" t="str">
        <f>IF(R30=$N$5,"A",IF(R30=$O$5,"B","A"))</f>
        <v>A</v>
      </c>
    </row>
    <row r="31" spans="1:19" ht="21" customHeight="1">
      <c r="A31" s="74"/>
      <c r="B31" s="55"/>
      <c r="C31" s="57"/>
      <c r="D31" s="59"/>
      <c r="E31" s="61"/>
      <c r="F31" s="61"/>
      <c r="G31" s="6"/>
      <c r="H31" s="61"/>
      <c r="I31" s="63"/>
      <c r="J31" s="75"/>
      <c r="N31" s="10" t="str">
        <f>IF($F30=$Q$36,"〇","")</f>
        <v/>
      </c>
      <c r="O31" s="10" t="str">
        <f>IF($F30=$Q$37,"*","")</f>
        <v/>
      </c>
      <c r="P31" s="10" t="str">
        <f t="shared" si="0"/>
        <v/>
      </c>
      <c r="R31">
        <f>F30</f>
        <v>0</v>
      </c>
      <c r="S31" t="str">
        <f>IF(R31=$N$5,"D",IF(R31=$O$5,"B","B"))</f>
        <v>B</v>
      </c>
    </row>
    <row r="32" spans="1:19" ht="21" customHeight="1">
      <c r="A32" s="73">
        <v>9</v>
      </c>
      <c r="B32" s="54"/>
      <c r="C32" s="56"/>
      <c r="D32" s="58"/>
      <c r="E32" s="60"/>
      <c r="F32" s="60"/>
      <c r="G32" s="17"/>
      <c r="H32" s="60"/>
      <c r="I32" s="62"/>
      <c r="J32" s="45"/>
      <c r="N32" s="10" t="str">
        <f t="shared" si="1"/>
        <v/>
      </c>
      <c r="O32" s="10" t="str">
        <f t="shared" si="2"/>
        <v/>
      </c>
      <c r="P32" s="10" t="str">
        <f t="shared" si="0"/>
        <v/>
      </c>
      <c r="R32">
        <f>F32</f>
        <v>0</v>
      </c>
      <c r="S32" t="str">
        <f>IF(R32=$N$5,"A",IF(R32=$O$5,"B","A"))</f>
        <v>A</v>
      </c>
    </row>
    <row r="33" spans="1:22" ht="21" customHeight="1">
      <c r="A33" s="74"/>
      <c r="B33" s="55"/>
      <c r="C33" s="57"/>
      <c r="D33" s="59"/>
      <c r="E33" s="61"/>
      <c r="F33" s="61"/>
      <c r="G33" s="6"/>
      <c r="H33" s="61"/>
      <c r="I33" s="63"/>
      <c r="J33" s="65"/>
      <c r="N33" s="10" t="str">
        <f>IF($F32=$Q$36,"〇","")</f>
        <v/>
      </c>
      <c r="O33" s="10" t="str">
        <f>IF($F32=$Q$37,"*","")</f>
        <v/>
      </c>
      <c r="P33" s="10" t="str">
        <f t="shared" si="0"/>
        <v/>
      </c>
      <c r="R33">
        <f>F32</f>
        <v>0</v>
      </c>
      <c r="S33" t="str">
        <f>IF(R33=$N$5,"D",IF(R33=$O$5,"B","B"))</f>
        <v>B</v>
      </c>
    </row>
    <row r="34" spans="1:22" ht="21" customHeight="1">
      <c r="A34" s="73">
        <v>10</v>
      </c>
      <c r="B34" s="54"/>
      <c r="C34" s="56"/>
      <c r="D34" s="58"/>
      <c r="E34" s="60"/>
      <c r="F34" s="60"/>
      <c r="G34" s="17"/>
      <c r="H34" s="60"/>
      <c r="I34" s="62"/>
      <c r="J34" s="45"/>
      <c r="N34" s="10" t="str">
        <f t="shared" si="1"/>
        <v/>
      </c>
      <c r="O34" s="10" t="str">
        <f t="shared" si="2"/>
        <v/>
      </c>
      <c r="P34" s="10" t="str">
        <f t="shared" si="0"/>
        <v/>
      </c>
      <c r="R34">
        <f>F34</f>
        <v>0</v>
      </c>
      <c r="S34" t="str">
        <f>IF(R34=$N$5,"A",IF(R34=$O$5,"B","A"))</f>
        <v>A</v>
      </c>
    </row>
    <row r="35" spans="1:22" ht="21" customHeight="1" thickBot="1">
      <c r="A35" s="77"/>
      <c r="B35" s="48"/>
      <c r="C35" s="50"/>
      <c r="D35" s="78"/>
      <c r="E35" s="34"/>
      <c r="F35" s="34"/>
      <c r="G35" s="4"/>
      <c r="H35" s="34"/>
      <c r="I35" s="43"/>
      <c r="J35" s="79"/>
      <c r="M35" s="18"/>
      <c r="N35" s="18" t="str">
        <f>IF($F34=$Q$36,"〇","")</f>
        <v/>
      </c>
      <c r="O35" s="18" t="str">
        <f>IF($F34=$Q$37,"*","")</f>
        <v/>
      </c>
      <c r="P35" s="18" t="str">
        <f t="shared" si="0"/>
        <v/>
      </c>
      <c r="Q35" s="19"/>
      <c r="R35" s="20">
        <f>F34</f>
        <v>0</v>
      </c>
      <c r="S35" s="20" t="str">
        <f>IF(R35=$N$5,"D",IF(R35=$O$5,"B","B"))</f>
        <v>B</v>
      </c>
      <c r="T35" s="20"/>
      <c r="U35" s="20"/>
      <c r="V35" s="20"/>
    </row>
    <row r="36" spans="1:22">
      <c r="M36" s="18"/>
      <c r="N36" s="18"/>
      <c r="O36" s="21" t="s">
        <v>6</v>
      </c>
      <c r="P36" s="21">
        <v>3</v>
      </c>
      <c r="Q36" s="21" t="s">
        <v>8</v>
      </c>
      <c r="R36" s="21" t="s">
        <v>11</v>
      </c>
      <c r="S36" s="21" t="s">
        <v>11</v>
      </c>
      <c r="T36" s="20"/>
      <c r="U36" s="21" t="s">
        <v>37</v>
      </c>
      <c r="V36" s="21" t="s">
        <v>38</v>
      </c>
    </row>
    <row r="37" spans="1:22">
      <c r="M37" s="18"/>
      <c r="N37" s="18"/>
      <c r="O37" s="21" t="s">
        <v>7</v>
      </c>
      <c r="P37" s="21">
        <v>2</v>
      </c>
      <c r="Q37" s="21" t="s">
        <v>9</v>
      </c>
      <c r="R37" s="21" t="s">
        <v>12</v>
      </c>
      <c r="S37" s="20"/>
      <c r="T37" s="20"/>
      <c r="U37" s="21" t="s">
        <v>29</v>
      </c>
      <c r="V37" s="21" t="s">
        <v>39</v>
      </c>
    </row>
    <row r="38" spans="1:22">
      <c r="M38" s="18"/>
      <c r="N38" s="18"/>
      <c r="O38" s="21"/>
      <c r="P38" s="21">
        <v>1</v>
      </c>
      <c r="Q38" s="21" t="s">
        <v>10</v>
      </c>
      <c r="R38" s="21"/>
      <c r="S38" s="20"/>
      <c r="T38" s="20"/>
      <c r="U38" s="20"/>
      <c r="V38" s="20"/>
    </row>
    <row r="39" spans="1:22">
      <c r="M39" s="18"/>
      <c r="N39" s="18"/>
      <c r="O39" s="18"/>
      <c r="P39" s="18"/>
      <c r="Q39" s="19"/>
      <c r="R39" s="20"/>
      <c r="S39" s="20"/>
      <c r="T39" s="20"/>
      <c r="U39" s="20"/>
      <c r="V39" s="20"/>
    </row>
    <row r="40" spans="1:22">
      <c r="M40" s="18"/>
      <c r="N40" s="18"/>
      <c r="O40" s="18"/>
      <c r="P40" s="18"/>
      <c r="Q40" s="19"/>
      <c r="R40" s="20"/>
      <c r="S40" s="20"/>
      <c r="T40" s="20"/>
      <c r="U40" s="20"/>
      <c r="V40" s="20"/>
    </row>
    <row r="41" spans="1:22">
      <c r="M41" s="18"/>
      <c r="N41" s="18"/>
      <c r="O41" s="18"/>
      <c r="P41" s="18"/>
      <c r="Q41" s="19"/>
      <c r="R41" s="20"/>
      <c r="S41" s="20"/>
      <c r="T41" s="20"/>
      <c r="U41" s="20"/>
      <c r="V41" s="20"/>
    </row>
    <row r="42" spans="1:22">
      <c r="M42" s="18"/>
      <c r="N42" s="18"/>
      <c r="O42" s="18"/>
      <c r="P42" s="18"/>
      <c r="Q42" s="19"/>
      <c r="R42" s="20"/>
      <c r="S42" s="20"/>
      <c r="T42" s="20"/>
      <c r="U42" s="20"/>
      <c r="V42" s="20"/>
    </row>
  </sheetData>
  <mergeCells count="127">
    <mergeCell ref="N5:N6"/>
    <mergeCell ref="O5:O6"/>
    <mergeCell ref="A34:A35"/>
    <mergeCell ref="B34:B35"/>
    <mergeCell ref="C34:C35"/>
    <mergeCell ref="D34:D35"/>
    <mergeCell ref="E34:E35"/>
    <mergeCell ref="F34:F35"/>
    <mergeCell ref="H34:H35"/>
    <mergeCell ref="I34:I35"/>
    <mergeCell ref="J34:J35"/>
    <mergeCell ref="A32:A33"/>
    <mergeCell ref="B32:B33"/>
    <mergeCell ref="C32:C33"/>
    <mergeCell ref="D32:D33"/>
    <mergeCell ref="E32:E33"/>
    <mergeCell ref="F32:F33"/>
    <mergeCell ref="H32:H33"/>
    <mergeCell ref="I32:I33"/>
    <mergeCell ref="J32:J33"/>
    <mergeCell ref="H28:H29"/>
    <mergeCell ref="I28:I29"/>
    <mergeCell ref="J28:J29"/>
    <mergeCell ref="A30:A31"/>
    <mergeCell ref="I30:I31"/>
    <mergeCell ref="J30:J31"/>
    <mergeCell ref="A26:A27"/>
    <mergeCell ref="B26:B27"/>
    <mergeCell ref="C26:C27"/>
    <mergeCell ref="D26:D27"/>
    <mergeCell ref="E26:E27"/>
    <mergeCell ref="F26:F27"/>
    <mergeCell ref="H26:H27"/>
    <mergeCell ref="I26:I27"/>
    <mergeCell ref="J26:J27"/>
    <mergeCell ref="B30:B31"/>
    <mergeCell ref="C30:C31"/>
    <mergeCell ref="D30:D31"/>
    <mergeCell ref="E30:E31"/>
    <mergeCell ref="F30:F31"/>
    <mergeCell ref="H30:H31"/>
    <mergeCell ref="A28:A29"/>
    <mergeCell ref="B28:B29"/>
    <mergeCell ref="C28:C29"/>
    <mergeCell ref="D28:D29"/>
    <mergeCell ref="E28:E29"/>
    <mergeCell ref="F28:F29"/>
    <mergeCell ref="A24:A25"/>
    <mergeCell ref="B24:B25"/>
    <mergeCell ref="C24:C25"/>
    <mergeCell ref="D24:D25"/>
    <mergeCell ref="E24:E25"/>
    <mergeCell ref="F24:F25"/>
    <mergeCell ref="H24:H25"/>
    <mergeCell ref="I24:I25"/>
    <mergeCell ref="J24:J25"/>
    <mergeCell ref="H20:H21"/>
    <mergeCell ref="I20:I21"/>
    <mergeCell ref="J20:J21"/>
    <mergeCell ref="A22:A23"/>
    <mergeCell ref="B22:B23"/>
    <mergeCell ref="C22:C23"/>
    <mergeCell ref="D22:D23"/>
    <mergeCell ref="E22:E23"/>
    <mergeCell ref="F22:F23"/>
    <mergeCell ref="H22:H23"/>
    <mergeCell ref="A20:A21"/>
    <mergeCell ref="B20:B21"/>
    <mergeCell ref="C20:C21"/>
    <mergeCell ref="D20:D21"/>
    <mergeCell ref="E20:E21"/>
    <mergeCell ref="F20:F21"/>
    <mergeCell ref="I22:I23"/>
    <mergeCell ref="J22:J23"/>
    <mergeCell ref="A18:A19"/>
    <mergeCell ref="B18:B19"/>
    <mergeCell ref="C18:C19"/>
    <mergeCell ref="D18:D19"/>
    <mergeCell ref="E18:E19"/>
    <mergeCell ref="F18:F19"/>
    <mergeCell ref="H18:H19"/>
    <mergeCell ref="I18:I19"/>
    <mergeCell ref="J18:J19"/>
    <mergeCell ref="A16:A17"/>
    <mergeCell ref="B16:B17"/>
    <mergeCell ref="C16:C17"/>
    <mergeCell ref="D16:D17"/>
    <mergeCell ref="E16:E17"/>
    <mergeCell ref="F16:F17"/>
    <mergeCell ref="H16:H17"/>
    <mergeCell ref="I16:I17"/>
    <mergeCell ref="J16:J17"/>
    <mergeCell ref="H12:H13"/>
    <mergeCell ref="I12:I13"/>
    <mergeCell ref="J12:J13"/>
    <mergeCell ref="A14:A15"/>
    <mergeCell ref="B14:B15"/>
    <mergeCell ref="C14:C15"/>
    <mergeCell ref="D14:D15"/>
    <mergeCell ref="E14:E15"/>
    <mergeCell ref="F14:F15"/>
    <mergeCell ref="H14:H15"/>
    <mergeCell ref="I14:I15"/>
    <mergeCell ref="J14:J15"/>
    <mergeCell ref="A12:A13"/>
    <mergeCell ref="B12:B13"/>
    <mergeCell ref="C12:C13"/>
    <mergeCell ref="D12:D13"/>
    <mergeCell ref="E12:E13"/>
    <mergeCell ref="F12:F13"/>
    <mergeCell ref="A9:A11"/>
    <mergeCell ref="B9:C9"/>
    <mergeCell ref="D9:D11"/>
    <mergeCell ref="E9:E11"/>
    <mergeCell ref="F9:F11"/>
    <mergeCell ref="A1:J1"/>
    <mergeCell ref="C3:D3"/>
    <mergeCell ref="E3:I3"/>
    <mergeCell ref="C5:F5"/>
    <mergeCell ref="G5:J5"/>
    <mergeCell ref="C7:F7"/>
    <mergeCell ref="G7:J7"/>
    <mergeCell ref="I9:I11"/>
    <mergeCell ref="J9:J11"/>
    <mergeCell ref="B10:B11"/>
    <mergeCell ref="C10:C11"/>
    <mergeCell ref="H9:H11"/>
  </mergeCells>
  <phoneticPr fontId="2"/>
  <conditionalFormatting sqref="G1:G2 G4:G1048576">
    <cfRule type="expression" dxfId="1" priority="1">
      <formula>FIND("#",$P1)</formula>
    </cfRule>
    <cfRule type="expression" priority="2">
      <formula>FIND("*",$O1)</formula>
    </cfRule>
    <cfRule type="expression" dxfId="0" priority="3">
      <formula>FIND("〇",$N1)</formula>
    </cfRule>
  </conditionalFormatting>
  <dataValidations count="28">
    <dataValidation type="list" allowBlank="1" showInputMessage="1" showErrorMessage="1" sqref="G35">
      <formula1>INDIRECT($S$35)</formula1>
    </dataValidation>
    <dataValidation type="list" allowBlank="1" showInputMessage="1" showErrorMessage="1" sqref="G34">
      <formula1>INDIRECT($S$34)</formula1>
    </dataValidation>
    <dataValidation type="list" allowBlank="1" showInputMessage="1" showErrorMessage="1" sqref="J12:J35">
      <formula1>$S$36:$S$37</formula1>
    </dataValidation>
    <dataValidation type="list" allowBlank="1" showInputMessage="1" showErrorMessage="1" sqref="H16 H30 H34 H32 H26 H24 H20 H22 H18 H28">
      <formula1>$R$36:$R$37</formula1>
    </dataValidation>
    <dataValidation type="list" allowBlank="1" showInputMessage="1" showErrorMessage="1" sqref="F16 F24 F26 F32 F30 F20 F22 F18 F28 F34 F12 F14 N5:O5">
      <formula1>$Q$36:$Q$38</formula1>
    </dataValidation>
    <dataValidation type="list" allowBlank="1" showInputMessage="1" showErrorMessage="1" sqref="E16 E30 E34 E32 E26 E24 E20 E22 E18 E28">
      <formula1>$P$36:$P$38</formula1>
    </dataValidation>
    <dataValidation type="list" allowBlank="1" showInputMessage="1" showErrorMessage="1" sqref="D16 D30 D34 D32 D26 D24 D20 D22 D18 D28">
      <formula1>$O$36:$O$37</formula1>
    </dataValidation>
    <dataValidation type="list" allowBlank="1" showInputMessage="1" showErrorMessage="1" sqref="G12">
      <formula1>INDIRECT($S$12)</formula1>
    </dataValidation>
    <dataValidation type="list" allowBlank="1" showInputMessage="1" showErrorMessage="1" sqref="G13">
      <formula1>INDIRECT($S$13)</formula1>
    </dataValidation>
    <dataValidation type="list" allowBlank="1" showInputMessage="1" showErrorMessage="1" sqref="G14">
      <formula1>INDIRECT($S$14)</formula1>
    </dataValidation>
    <dataValidation type="list" allowBlank="1" showInputMessage="1" showErrorMessage="1" sqref="G16">
      <formula1>INDIRECT($S$16)</formula1>
    </dataValidation>
    <dataValidation type="list" allowBlank="1" showInputMessage="1" showErrorMessage="1" sqref="G18">
      <formula1>INDIRECT($S$18)</formula1>
    </dataValidation>
    <dataValidation type="list" allowBlank="1" showInputMessage="1" showErrorMessage="1" sqref="G20">
      <formula1>INDIRECT($S$20)</formula1>
    </dataValidation>
    <dataValidation type="list" allowBlank="1" showInputMessage="1" showErrorMessage="1" sqref="G22">
      <formula1>INDIRECT($S$22)</formula1>
    </dataValidation>
    <dataValidation type="list" allowBlank="1" showInputMessage="1" showErrorMessage="1" sqref="G24">
      <formula1>INDIRECT($S$24)</formula1>
    </dataValidation>
    <dataValidation type="list" allowBlank="1" showInputMessage="1" showErrorMessage="1" sqref="G26">
      <formula1>INDIRECT($S$26)</formula1>
    </dataValidation>
    <dataValidation type="list" allowBlank="1" showInputMessage="1" showErrorMessage="1" sqref="G28">
      <formula1>INDIRECT($S$28)</formula1>
    </dataValidation>
    <dataValidation type="list" allowBlank="1" showInputMessage="1" showErrorMessage="1" sqref="G30">
      <formula1>INDIRECT($S$30)</formula1>
    </dataValidation>
    <dataValidation type="list" allowBlank="1" showInputMessage="1" showErrorMessage="1" sqref="G32">
      <formula1>INDIRECT($S$32)</formula1>
    </dataValidation>
    <dataValidation type="list" allowBlank="1" showInputMessage="1" showErrorMessage="1" sqref="G17">
      <formula1>INDIRECT($S$17)</formula1>
    </dataValidation>
    <dataValidation type="list" allowBlank="1" showInputMessage="1" showErrorMessage="1" sqref="G19">
      <formula1>INDIRECT($S$19)</formula1>
    </dataValidation>
    <dataValidation type="list" allowBlank="1" showInputMessage="1" showErrorMessage="1" sqref="G21">
      <formula1>INDIRECT($S$21)</formula1>
    </dataValidation>
    <dataValidation type="list" allowBlank="1" showInputMessage="1" showErrorMessage="1" sqref="G23">
      <formula1>INDIRECT($S$23)</formula1>
    </dataValidation>
    <dataValidation type="list" allowBlank="1" showInputMessage="1" showErrorMessage="1" sqref="G25">
      <formula1>INDIRECT($S$25)</formula1>
    </dataValidation>
    <dataValidation type="list" allowBlank="1" showInputMessage="1" showErrorMessage="1" sqref="G27">
      <formula1>INDIRECT($S$27)</formula1>
    </dataValidation>
    <dataValidation type="list" allowBlank="1" showInputMessage="1" showErrorMessage="1" sqref="G29">
      <formula1>INDIRECT($S$29)</formula1>
    </dataValidation>
    <dataValidation type="list" allowBlank="1" showInputMessage="1" showErrorMessage="1" sqref="G31">
      <formula1>INDIRECT($S$31)</formula1>
    </dataValidation>
    <dataValidation type="list" allowBlank="1" showInputMessage="1" showErrorMessage="1" sqref="G33">
      <formula1>INDIRECT($S$33)</formula1>
    </dataValidation>
  </dataValidations>
  <pageMargins left="0.7" right="0.7" top="0.75" bottom="0.75" header="0.3" footer="0.3"/>
  <pageSetup paperSize="9" scale="77" orientation="portrait" verticalDpi="4294967293" r:id="rId1"/>
  <rowBreaks count="1" manualBreakCount="1">
    <brk id="47" max="16383" man="1"/>
  </rowBreaks>
  <colBreaks count="1" manualBreakCount="1">
    <brk id="11" max="1048575" man="1"/>
  </colBreaks>
  <ignoredErrors>
    <ignoredError sqref="N13:O25 N26:O33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H13" sqref="H13"/>
    </sheetView>
  </sheetViews>
  <sheetFormatPr defaultRowHeight="18.75"/>
  <sheetData>
    <row r="2" spans="1:3">
      <c r="A2" t="s">
        <v>41</v>
      </c>
      <c r="B2" t="s">
        <v>42</v>
      </c>
      <c r="C2" t="s">
        <v>43</v>
      </c>
    </row>
    <row r="3" spans="1:3">
      <c r="A3" t="s">
        <v>37</v>
      </c>
      <c r="C3" t="s">
        <v>38</v>
      </c>
    </row>
    <row r="4" spans="1:3">
      <c r="A4" t="s">
        <v>29</v>
      </c>
      <c r="C4" t="s">
        <v>39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垂水高校　申込書</vt:lpstr>
      <vt:lpstr>データ</vt:lpstr>
      <vt:lpstr>A</vt:lpstr>
      <vt:lpstr>D</vt:lpstr>
      <vt:lpstr>'垂水高校　申込書'!Print_Area</vt:lpstr>
    </vt:vector>
  </TitlesOfParts>
  <Company>鹿児島県教育庁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内西</dc:creator>
  <cp:lastModifiedBy>田方　則子</cp:lastModifiedBy>
  <cp:lastPrinted>2024-06-04T05:27:49Z</cp:lastPrinted>
  <dcterms:created xsi:type="dcterms:W3CDTF">2021-05-31T05:49:53Z</dcterms:created>
  <dcterms:modified xsi:type="dcterms:W3CDTF">2025-06-11T01:55:31Z</dcterms:modified>
</cp:coreProperties>
</file>