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全日制\令和２年度資料\②_教務部\①教務企画\⑪中学生１日体験入学\03_中学校へ送付\"/>
    </mc:Choice>
  </mc:AlternateContent>
  <bookViews>
    <workbookView xWindow="0" yWindow="0" windowWidth="14370" windowHeight="6750"/>
  </bookViews>
  <sheets>
    <sheet name="申込用紙" sheetId="1" r:id="rId1"/>
    <sheet name="講座一覧" sheetId="2" r:id="rId2"/>
  </sheets>
  <definedNames>
    <definedName name="_xlnm.Print_Area" localSheetId="0">申込用紙!$A$1:$G$39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 r="I15" i="1"/>
  <c r="I16" i="1"/>
  <c r="I17" i="1"/>
  <c r="I18" i="1"/>
  <c r="I19" i="1"/>
  <c r="I20" i="1"/>
  <c r="I21" i="1"/>
  <c r="I22" i="1"/>
  <c r="I23" i="1"/>
  <c r="I24" i="1"/>
  <c r="I25" i="1"/>
  <c r="I26" i="1"/>
  <c r="I27" i="1"/>
  <c r="I28" i="1"/>
  <c r="I29" i="1"/>
  <c r="I30" i="1"/>
  <c r="I31" i="1"/>
  <c r="I32" i="1"/>
  <c r="I33" i="1"/>
  <c r="I34" i="1"/>
  <c r="I35" i="1"/>
  <c r="I36" i="1"/>
  <c r="I37" i="1"/>
  <c r="I13" i="1"/>
  <c r="L14" i="1" l="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M13" i="1"/>
  <c r="L13" i="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32" i="1"/>
  <c r="K32" i="1"/>
  <c r="J33" i="1"/>
  <c r="K33" i="1"/>
  <c r="J34" i="1"/>
  <c r="K34" i="1"/>
  <c r="J35" i="1"/>
  <c r="K35" i="1"/>
  <c r="J36" i="1"/>
  <c r="K36" i="1"/>
  <c r="J37" i="1"/>
  <c r="K37" i="1"/>
  <c r="K13" i="1"/>
  <c r="J13" i="1"/>
  <c r="B9" i="1"/>
</calcChain>
</file>

<file path=xl/comments1.xml><?xml version="1.0" encoding="utf-8"?>
<comments xmlns="http://schemas.openxmlformats.org/spreadsheetml/2006/main">
  <authors>
    <author>藤田貴瑞（生徒指導室61）</author>
  </authors>
  <commentList>
    <comment ref="D13" authorId="0" shapeId="0">
      <text>
        <r>
          <rPr>
            <b/>
            <sz val="9"/>
            <color indexed="81"/>
            <rFont val="MS P ゴシック"/>
            <family val="3"/>
            <charset val="128"/>
          </rPr>
          <t>藤田貴瑞（生徒指導室61）:</t>
        </r>
        <r>
          <rPr>
            <sz val="9"/>
            <color indexed="81"/>
            <rFont val="MS P ゴシック"/>
            <family val="3"/>
            <charset val="128"/>
          </rPr>
          <t xml:space="preserve">
別紙講座一覧の講座番号を入力してください。</t>
        </r>
      </text>
    </comment>
    <comment ref="J13" authorId="0" shapeId="0">
      <text>
        <r>
          <rPr>
            <b/>
            <sz val="9"/>
            <color indexed="81"/>
            <rFont val="MS P ゴシック"/>
            <family val="3"/>
            <charset val="128"/>
          </rPr>
          <t>藤田貴瑞（生徒指導室61）:</t>
        </r>
        <r>
          <rPr>
            <sz val="9"/>
            <color indexed="81"/>
            <rFont val="MS P ゴシック"/>
            <family val="3"/>
            <charset val="128"/>
          </rPr>
          <t xml:space="preserve">
右表に入力された番号に対応した講座名が表示されます。確認にご利用ください。</t>
        </r>
      </text>
    </comment>
  </commentList>
</comments>
</file>

<file path=xl/sharedStrings.xml><?xml version="1.0" encoding="utf-8"?>
<sst xmlns="http://schemas.openxmlformats.org/spreadsheetml/2006/main" count="78" uniqueCount="62">
  <si>
    <t>参加人数</t>
    <rPh sb="0" eb="2">
      <t>サンカ</t>
    </rPh>
    <rPh sb="2" eb="4">
      <t>ニンズウ</t>
    </rPh>
    <phoneticPr fontId="1"/>
  </si>
  <si>
    <t>No</t>
    <phoneticPr fontId="1"/>
  </si>
  <si>
    <t>名前</t>
    <rPh sb="0" eb="2">
      <t>ナマエ</t>
    </rPh>
    <phoneticPr fontId="1"/>
  </si>
  <si>
    <t>性別</t>
    <rPh sb="0" eb="2">
      <t>セイベツ</t>
    </rPh>
    <phoneticPr fontId="1"/>
  </si>
  <si>
    <t>体験授業</t>
    <rPh sb="0" eb="2">
      <t>タイケン</t>
    </rPh>
    <rPh sb="2" eb="4">
      <t>ジュギョウ</t>
    </rPh>
    <phoneticPr fontId="1"/>
  </si>
  <si>
    <t>部活動見学</t>
    <rPh sb="0" eb="3">
      <t>ブカツドウ</t>
    </rPh>
    <rPh sb="3" eb="5">
      <t>ケンガク</t>
    </rPh>
    <phoneticPr fontId="1"/>
  </si>
  <si>
    <t>美術</t>
    <rPh sb="0" eb="2">
      <t>ビジュツ</t>
    </rPh>
    <phoneticPr fontId="1"/>
  </si>
  <si>
    <t>郷土料理</t>
    <rPh sb="0" eb="2">
      <t>キョウド</t>
    </rPh>
    <rPh sb="2" eb="4">
      <t>リョウリ</t>
    </rPh>
    <phoneticPr fontId="1"/>
  </si>
  <si>
    <t>高校入試を解こう</t>
    <rPh sb="0" eb="2">
      <t>コウコウ</t>
    </rPh>
    <rPh sb="2" eb="4">
      <t>ニュウシ</t>
    </rPh>
    <rPh sb="5" eb="6">
      <t>ト</t>
    </rPh>
    <phoneticPr fontId="1"/>
  </si>
  <si>
    <t>ある惑星の文字をつくる(デザイン)</t>
    <rPh sb="2" eb="4">
      <t>ワクセイ</t>
    </rPh>
    <rPh sb="5" eb="7">
      <t>モジ</t>
    </rPh>
    <phoneticPr fontId="1"/>
  </si>
  <si>
    <t>高校英語入門</t>
    <rPh sb="0" eb="2">
      <t>コウコウ</t>
    </rPh>
    <rPh sb="2" eb="4">
      <t>エイゴ</t>
    </rPh>
    <rPh sb="4" eb="6">
      <t>ニュウモン</t>
    </rPh>
    <phoneticPr fontId="1"/>
  </si>
  <si>
    <t>古典を楽しもう</t>
    <rPh sb="0" eb="2">
      <t>コテン</t>
    </rPh>
    <rPh sb="3" eb="4">
      <t>タノ</t>
    </rPh>
    <phoneticPr fontId="1"/>
  </si>
  <si>
    <t>自然堤防と後背地(地形図の読み取り)</t>
    <rPh sb="0" eb="2">
      <t>シゼン</t>
    </rPh>
    <rPh sb="2" eb="4">
      <t>テイボウ</t>
    </rPh>
    <rPh sb="5" eb="8">
      <t>コウハイチ</t>
    </rPh>
    <rPh sb="9" eb="12">
      <t>チケイズ</t>
    </rPh>
    <rPh sb="13" eb="14">
      <t>ヨ</t>
    </rPh>
    <rPh sb="15" eb="16">
      <t>ト</t>
    </rPh>
    <phoneticPr fontId="1"/>
  </si>
  <si>
    <t>講座の概要</t>
    <rPh sb="0" eb="2">
      <t>コウザ</t>
    </rPh>
    <rPh sb="3" eb="5">
      <t>ガイヨウ</t>
    </rPh>
    <phoneticPr fontId="1"/>
  </si>
  <si>
    <t>持参するもの</t>
    <rPh sb="0" eb="2">
      <t>ジサン</t>
    </rPh>
    <phoneticPr fontId="1"/>
  </si>
  <si>
    <t>筆記用具　ノート</t>
    <rPh sb="0" eb="2">
      <t>ヒッキ</t>
    </rPh>
    <rPh sb="2" eb="4">
      <t>ヨウグ</t>
    </rPh>
    <phoneticPr fontId="1"/>
  </si>
  <si>
    <t>野球</t>
    <rPh sb="0" eb="2">
      <t>ヤキュウ</t>
    </rPh>
    <phoneticPr fontId="1"/>
  </si>
  <si>
    <t>テニス</t>
    <phoneticPr fontId="1"/>
  </si>
  <si>
    <t>サッカー</t>
    <phoneticPr fontId="1"/>
  </si>
  <si>
    <t>男子バレーボール</t>
    <rPh sb="0" eb="2">
      <t>ダンシ</t>
    </rPh>
    <phoneticPr fontId="1"/>
  </si>
  <si>
    <t>女子バレーボール</t>
    <rPh sb="0" eb="2">
      <t>ジョシ</t>
    </rPh>
    <phoneticPr fontId="1"/>
  </si>
  <si>
    <t>男子バスケットボール</t>
    <rPh sb="0" eb="2">
      <t>ダンシ</t>
    </rPh>
    <phoneticPr fontId="1"/>
  </si>
  <si>
    <t>女子バスケットボール</t>
    <rPh sb="0" eb="2">
      <t>ジョシ</t>
    </rPh>
    <phoneticPr fontId="1"/>
  </si>
  <si>
    <t>卓球</t>
    <rPh sb="0" eb="2">
      <t>タッキュウ</t>
    </rPh>
    <phoneticPr fontId="1"/>
  </si>
  <si>
    <t>弓道</t>
    <rPh sb="0" eb="2">
      <t>キュウドウ</t>
    </rPh>
    <phoneticPr fontId="1"/>
  </si>
  <si>
    <t>空手道</t>
    <rPh sb="0" eb="3">
      <t>カラテドウ</t>
    </rPh>
    <phoneticPr fontId="1"/>
  </si>
  <si>
    <t>音楽</t>
    <rPh sb="0" eb="2">
      <t>オンガク</t>
    </rPh>
    <phoneticPr fontId="1"/>
  </si>
  <si>
    <t>第1希望</t>
    <rPh sb="0" eb="1">
      <t>ダイ</t>
    </rPh>
    <rPh sb="2" eb="4">
      <t>キボウ</t>
    </rPh>
    <phoneticPr fontId="1"/>
  </si>
  <si>
    <t>第2希望</t>
    <rPh sb="0" eb="1">
      <t>ダイ</t>
    </rPh>
    <rPh sb="2" eb="4">
      <t>キボウ</t>
    </rPh>
    <phoneticPr fontId="1"/>
  </si>
  <si>
    <t>講座
番号</t>
    <rPh sb="0" eb="2">
      <t>コウザ</t>
    </rPh>
    <rPh sb="3" eb="5">
      <t>バンゴウ</t>
    </rPh>
    <phoneticPr fontId="1"/>
  </si>
  <si>
    <t>コース名</t>
    <rPh sb="3" eb="4">
      <t>メイ</t>
    </rPh>
    <phoneticPr fontId="1"/>
  </si>
  <si>
    <t>筆記用具　ノート
はさみ　のり</t>
    <rPh sb="0" eb="2">
      <t>ヒッキ</t>
    </rPh>
    <rPh sb="2" eb="4">
      <t>ヨウグ</t>
    </rPh>
    <phoneticPr fontId="1"/>
  </si>
  <si>
    <t>部活動名</t>
    <rPh sb="0" eb="3">
      <t>ブカツドウ</t>
    </rPh>
    <rPh sb="3" eb="4">
      <t>メイ</t>
    </rPh>
    <phoneticPr fontId="1"/>
  </si>
  <si>
    <t>体験学習</t>
    <rPh sb="0" eb="2">
      <t>タイケン</t>
    </rPh>
    <rPh sb="2" eb="4">
      <t>ガクシュウ</t>
    </rPh>
    <phoneticPr fontId="1"/>
  </si>
  <si>
    <t>中学校名：</t>
    <rPh sb="0" eb="3">
      <t>チュウガッコウ</t>
    </rPh>
    <rPh sb="3" eb="4">
      <t>メイ</t>
    </rPh>
    <phoneticPr fontId="1"/>
  </si>
  <si>
    <t>校  長  名：</t>
    <rPh sb="0" eb="1">
      <t>コウ</t>
    </rPh>
    <rPh sb="3" eb="4">
      <t>チョウ</t>
    </rPh>
    <rPh sb="6" eb="7">
      <t>ナ</t>
    </rPh>
    <phoneticPr fontId="1"/>
  </si>
  <si>
    <t>担当者名：</t>
    <rPh sb="0" eb="4">
      <t>タントウシャメイ</t>
    </rPh>
    <phoneticPr fontId="1"/>
  </si>
  <si>
    <t>引率者名：</t>
    <rPh sb="0" eb="3">
      <t>インソツシャ</t>
    </rPh>
    <rPh sb="3" eb="4">
      <t>メイ</t>
    </rPh>
    <phoneticPr fontId="1"/>
  </si>
  <si>
    <t>人の反応時間を求めよう</t>
    <rPh sb="0" eb="1">
      <t>ヒト</t>
    </rPh>
    <rPh sb="2" eb="4">
      <t>ハンノウ</t>
    </rPh>
    <rPh sb="4" eb="6">
      <t>ジカン</t>
    </rPh>
    <rPh sb="7" eb="8">
      <t>モト</t>
    </rPh>
    <phoneticPr fontId="1"/>
  </si>
  <si>
    <t>農業体験</t>
    <rPh sb="0" eb="2">
      <t>ノウギョウ</t>
    </rPh>
    <rPh sb="2" eb="4">
      <t>タイケン</t>
    </rPh>
    <phoneticPr fontId="1"/>
  </si>
  <si>
    <t>令和２年度　徳之島高等学校　中学生１日体験入学講座一覧</t>
    <rPh sb="0" eb="2">
      <t>レイワ</t>
    </rPh>
    <rPh sb="3" eb="5">
      <t>ネンド</t>
    </rPh>
    <rPh sb="6" eb="9">
      <t>トクノシマ</t>
    </rPh>
    <rPh sb="9" eb="11">
      <t>コウトウ</t>
    </rPh>
    <rPh sb="11" eb="13">
      <t>ガッコウ</t>
    </rPh>
    <rPh sb="14" eb="23">
      <t>チュウガクセイイチニチタイケンニュウガク</t>
    </rPh>
    <rPh sb="23" eb="25">
      <t>コウザ</t>
    </rPh>
    <rPh sb="25" eb="27">
      <t>イチラン</t>
    </rPh>
    <phoneticPr fontId="1"/>
  </si>
  <si>
    <t>パソコンでうちわ作成</t>
    <rPh sb="8" eb="10">
      <t>サクセイ</t>
    </rPh>
    <phoneticPr fontId="1"/>
  </si>
  <si>
    <t>令和２年度　徳之島高等学校　中学生１日体験入学　申込用紙</t>
    <rPh sb="14" eb="17">
      <t>チュウガクセイ</t>
    </rPh>
    <rPh sb="17" eb="19">
      <t>イチニチ</t>
    </rPh>
    <rPh sb="19" eb="21">
      <t>タイケン</t>
    </rPh>
    <rPh sb="21" eb="23">
      <t>ニュウガク</t>
    </rPh>
    <rPh sb="24" eb="26">
      <t>モウシコミ</t>
    </rPh>
    <rPh sb="26" eb="28">
      <t>ヨウシ</t>
    </rPh>
    <phoneticPr fontId="1"/>
  </si>
  <si>
    <t>緊急連絡先：</t>
    <rPh sb="0" eb="2">
      <t>キンキュウ</t>
    </rPh>
    <rPh sb="2" eb="5">
      <t>レンラクサキ</t>
    </rPh>
    <phoneticPr fontId="1"/>
  </si>
  <si>
    <t>男</t>
    <rPh sb="0" eb="1">
      <t>オトコ</t>
    </rPh>
    <phoneticPr fontId="1"/>
  </si>
  <si>
    <t>女</t>
    <rPh sb="0" eb="1">
      <t>オンナ</t>
    </rPh>
    <phoneticPr fontId="1"/>
  </si>
  <si>
    <t>体験授業・部活動見学の希望欄は別紙の講座一覧から講座番号を入力してください。</t>
    <rPh sb="0" eb="2">
      <t>タイケン</t>
    </rPh>
    <rPh sb="2" eb="4">
      <t>ジュギョウ</t>
    </rPh>
    <rPh sb="5" eb="8">
      <t>ブカツドウ</t>
    </rPh>
    <rPh sb="8" eb="10">
      <t>ケンガク</t>
    </rPh>
    <rPh sb="11" eb="13">
      <t>キボウ</t>
    </rPh>
    <rPh sb="13" eb="14">
      <t>ラン</t>
    </rPh>
    <rPh sb="15" eb="17">
      <t>ベッシ</t>
    </rPh>
    <rPh sb="18" eb="20">
      <t>コウザ</t>
    </rPh>
    <rPh sb="20" eb="22">
      <t>イチラン</t>
    </rPh>
    <rPh sb="24" eb="26">
      <t>コウザ</t>
    </rPh>
    <rPh sb="26" eb="28">
      <t>バンゴウ</t>
    </rPh>
    <rPh sb="29" eb="31">
      <t>ニュウリョク</t>
    </rPh>
    <phoneticPr fontId="1"/>
  </si>
  <si>
    <t>入力チェック欄</t>
    <rPh sb="0" eb="2">
      <t>ニュウリョク</t>
    </rPh>
    <rPh sb="6" eb="7">
      <t>ラン</t>
    </rPh>
    <phoneticPr fontId="1"/>
  </si>
  <si>
    <t>スタディサプリ体験，3年生課外授業見学</t>
    <rPh sb="7" eb="9">
      <t>タイケン</t>
    </rPh>
    <rPh sb="11" eb="12">
      <t>ネン</t>
    </rPh>
    <rPh sb="12" eb="13">
      <t>セイ</t>
    </rPh>
    <rPh sb="13" eb="15">
      <t>カガイ</t>
    </rPh>
    <rPh sb="15" eb="17">
      <t>ジュギョウ</t>
    </rPh>
    <rPh sb="17" eb="19">
      <t>ケンガク</t>
    </rPh>
    <phoneticPr fontId="1"/>
  </si>
  <si>
    <t>アドバンス進学</t>
    <rPh sb="5" eb="7">
      <t>シンガク</t>
    </rPh>
    <phoneticPr fontId="1"/>
  </si>
  <si>
    <t>ベーシック国語</t>
    <phoneticPr fontId="1"/>
  </si>
  <si>
    <t>ベーシック地歴公民</t>
    <phoneticPr fontId="1"/>
  </si>
  <si>
    <t>ベーシック数学</t>
  </si>
  <si>
    <t>ベーシック理科</t>
  </si>
  <si>
    <t>ベーシック英語</t>
  </si>
  <si>
    <t>ベーシック農業</t>
  </si>
  <si>
    <t>ベーシック家庭</t>
  </si>
  <si>
    <t>ベーシック美術</t>
  </si>
  <si>
    <t>ベーシック商業</t>
  </si>
  <si>
    <t>エプロン・三角巾・実費徴収あり</t>
    <rPh sb="5" eb="8">
      <t>サンカクキン</t>
    </rPh>
    <rPh sb="9" eb="11">
      <t>ジッピ</t>
    </rPh>
    <rPh sb="11" eb="13">
      <t>チョウシュウ</t>
    </rPh>
    <phoneticPr fontId="1"/>
  </si>
  <si>
    <t>筆記用具，実費徴収あり</t>
    <rPh sb="0" eb="2">
      <t>ヒッキ</t>
    </rPh>
    <rPh sb="2" eb="4">
      <t>ヨウグ</t>
    </rPh>
    <rPh sb="5" eb="7">
      <t>ジッピ</t>
    </rPh>
    <rPh sb="7" eb="9">
      <t>チョウシュウ</t>
    </rPh>
    <phoneticPr fontId="1"/>
  </si>
  <si>
    <t>筆記用具　色鉛筆(赤緑黄は必ず)</t>
    <rPh sb="0" eb="2">
      <t>ヒッキ</t>
    </rPh>
    <rPh sb="2" eb="4">
      <t>ヨウグ</t>
    </rPh>
    <rPh sb="5" eb="8">
      <t>イロエンピツ</t>
    </rPh>
    <rPh sb="9" eb="10">
      <t>アカ</t>
    </rPh>
    <rPh sb="10" eb="11">
      <t>ミドリ</t>
    </rPh>
    <rPh sb="13" eb="14">
      <t>カナラ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</si>
</sst>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1"/>
      <color theme="0"/>
      <name val="游ゴシック"/>
      <family val="2"/>
      <charset val="128"/>
      <scheme val="minor"/>
    </font>
    <font>
      <sz val="11"/>
      <color theme="0"/>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Border="1">
      <alignment vertical="center"/>
    </xf>
    <xf numFmtId="0" fontId="0" fillId="0" borderId="0" xfId="0" applyBorder="1" applyAlignment="1">
      <alignment horizontal="left" vertical="center"/>
    </xf>
    <xf numFmtId="0" fontId="2" fillId="0" borderId="0" xfId="0" applyFont="1" applyAlignment="1">
      <alignment horizontal="centerContinuous" vertical="center"/>
    </xf>
    <xf numFmtId="0" fontId="0" fillId="0" borderId="1" xfId="0" applyBorder="1" applyAlignment="1">
      <alignment horizontal="left" vertical="center" indent="2"/>
    </xf>
    <xf numFmtId="0" fontId="0" fillId="0" borderId="1" xfId="0" applyBorder="1" applyAlignment="1">
      <alignment horizontal="left" vertical="center" indent="1"/>
    </xf>
    <xf numFmtId="0" fontId="0" fillId="0" borderId="0" xfId="0" applyAlignment="1">
      <alignment horizontal="right"/>
    </xf>
    <xf numFmtId="0" fontId="0" fillId="0" borderId="6" xfId="0" applyBorder="1">
      <alignment vertical="center"/>
    </xf>
    <xf numFmtId="0" fontId="5" fillId="0" borderId="0" xfId="0" applyFont="1" applyAlignment="1">
      <alignment horizontal="centerContinuous" vertical="center"/>
    </xf>
    <xf numFmtId="0" fontId="6" fillId="0" borderId="0" xfId="0" applyFont="1">
      <alignment vertical="center"/>
    </xf>
    <xf numFmtId="0" fontId="0" fillId="0" borderId="0" xfId="0"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0" fillId="0" borderId="1" xfId="0" applyBorder="1" applyAlignment="1">
      <alignment horizontal="center" vertical="center" shrinkToFit="1"/>
    </xf>
    <xf numFmtId="0" fontId="0" fillId="0" borderId="1" xfId="0" applyBorder="1" applyAlignment="1">
      <alignment vertical="center" shrinkToFit="1"/>
    </xf>
    <xf numFmtId="0" fontId="6" fillId="0" borderId="0" xfId="0" applyFont="1" applyAlignment="1"/>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209550</xdr:colOff>
      <xdr:row>1</xdr:row>
      <xdr:rowOff>95250</xdr:rowOff>
    </xdr:from>
    <xdr:ext cx="5972175" cy="1725295"/>
    <xdr:sp macro="" textlink="">
      <xdr:nvSpPr>
        <xdr:cNvPr id="2" name="角丸四角形 1"/>
        <xdr:cNvSpPr>
          <a:spLocks/>
        </xdr:cNvSpPr>
      </xdr:nvSpPr>
      <xdr:spPr>
        <a:xfrm>
          <a:off x="209550" y="371475"/>
          <a:ext cx="5972175" cy="1725295"/>
        </a:xfrm>
        <a:prstGeom prst="roundRect">
          <a:avLst/>
        </a:prstGeom>
        <a:ln w="22225">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spAutoFit/>
        </a:bodyPr>
        <a:lstStyle/>
        <a:p>
          <a:pPr indent="139700" algn="l">
            <a:spcAft>
              <a:spcPts val="0"/>
            </a:spcAft>
          </a:pPr>
          <a:r>
            <a:rPr lang="ja-JP" sz="1100" kern="100">
              <a:effectLst/>
              <a:ea typeface="ＭＳ 明朝" panose="02020609040205080304" pitchFamily="17" charset="-128"/>
              <a:cs typeface="Times New Roman" panose="02020603050405020304" pitchFamily="18" charset="0"/>
            </a:rPr>
            <a:t>次のことにご留意いただき，参加者の希望調査及び集約をお願いします。</a:t>
          </a:r>
          <a:endParaRPr lang="ja-JP" sz="1050" kern="100">
            <a:effectLst/>
            <a:ea typeface="ＭＳ 明朝" panose="02020609040205080304" pitchFamily="17" charset="-128"/>
            <a:cs typeface="Times New Roman" panose="02020603050405020304" pitchFamily="18" charset="0"/>
          </a:endParaRPr>
        </a:p>
        <a:p>
          <a:pPr marL="342900" lvl="0" indent="-342900" algn="l">
            <a:spcAft>
              <a:spcPts val="0"/>
            </a:spcAft>
            <a:buFont typeface="+mj-ea"/>
            <a:buAutoNum type="circleNumDbPlain"/>
          </a:pPr>
          <a:r>
            <a:rPr lang="ja-JP" sz="1100" kern="100">
              <a:effectLst/>
              <a:ea typeface="ＭＳ 明朝" panose="02020609040205080304" pitchFamily="17" charset="-128"/>
              <a:cs typeface="Times New Roman" panose="02020603050405020304" pitchFamily="18" charset="0"/>
            </a:rPr>
            <a:t>体験学習および部活動体験は原則全員参加となります。</a:t>
          </a:r>
          <a:endParaRPr lang="ja-JP" sz="1050" kern="100">
            <a:effectLst/>
            <a:ea typeface="ＭＳ 明朝" panose="02020609040205080304" pitchFamily="17" charset="-128"/>
            <a:cs typeface="Times New Roman" panose="02020603050405020304" pitchFamily="18" charset="0"/>
          </a:endParaRPr>
        </a:p>
        <a:p>
          <a:pPr marL="342900" lvl="0" indent="-342900" algn="l">
            <a:spcAft>
              <a:spcPts val="0"/>
            </a:spcAft>
            <a:buFont typeface="+mj-ea"/>
            <a:buAutoNum type="circleNumDbPlain"/>
          </a:pPr>
          <a:r>
            <a:rPr lang="ja-JP" sz="1100" kern="100">
              <a:effectLst/>
              <a:ea typeface="ＭＳ 明朝" panose="02020609040205080304" pitchFamily="17" charset="-128"/>
              <a:cs typeface="Times New Roman" panose="02020603050405020304" pitchFamily="18" charset="0"/>
            </a:rPr>
            <a:t>体験学習は第２希望までご記入ください。但し，</a:t>
          </a:r>
          <a:r>
            <a:rPr lang="ja-JP" sz="1100" u="sng" kern="100">
              <a:effectLst/>
              <a:ea typeface="ＭＳ 明朝" panose="02020609040205080304" pitchFamily="17" charset="-128"/>
              <a:cs typeface="Times New Roman" panose="02020603050405020304" pitchFamily="18" charset="0"/>
            </a:rPr>
            <a:t>第１希望と第２希望はそれぞれ５教科のみまたは実技系のみにならないようお願いします（受け入れ人数に限度があるため）。</a:t>
          </a:r>
          <a:endParaRPr lang="ja-JP" sz="1050" kern="100">
            <a:effectLst/>
            <a:ea typeface="ＭＳ 明朝" panose="02020609040205080304" pitchFamily="17" charset="-128"/>
            <a:cs typeface="Times New Roman" panose="02020603050405020304" pitchFamily="18" charset="0"/>
          </a:endParaRPr>
        </a:p>
        <a:p>
          <a:pPr marL="342900" lvl="0" indent="-342900" algn="l">
            <a:spcAft>
              <a:spcPts val="0"/>
            </a:spcAft>
            <a:buFont typeface="+mj-ea"/>
            <a:buAutoNum type="circleNumDbPlain"/>
          </a:pPr>
          <a:r>
            <a:rPr lang="ja-JP" sz="1100" kern="100">
              <a:effectLst/>
              <a:ea typeface="ＭＳ 明朝" panose="02020609040205080304" pitchFamily="17" charset="-128"/>
              <a:cs typeface="Times New Roman" panose="02020603050405020304" pitchFamily="18" charset="0"/>
            </a:rPr>
            <a:t>部活動</a:t>
          </a:r>
          <a:r>
            <a:rPr lang="ja-JP" altLang="en-US" sz="1100" kern="100">
              <a:effectLst/>
              <a:ea typeface="ＭＳ 明朝" panose="02020609040205080304" pitchFamily="17" charset="-128"/>
              <a:cs typeface="Times New Roman" panose="02020603050405020304" pitchFamily="18" charset="0"/>
            </a:rPr>
            <a:t>見学</a:t>
          </a:r>
          <a:r>
            <a:rPr lang="ja-JP" sz="1100" kern="100">
              <a:effectLst/>
              <a:ea typeface="ＭＳ 明朝" panose="02020609040205080304" pitchFamily="17" charset="-128"/>
              <a:cs typeface="Times New Roman" panose="02020603050405020304" pitchFamily="18" charset="0"/>
            </a:rPr>
            <a:t>は，希望部活名を第２希望までご記入ください。</a:t>
          </a:r>
          <a:endParaRPr lang="ja-JP" sz="1050" kern="100">
            <a:effectLst/>
            <a:ea typeface="ＭＳ 明朝" panose="02020609040205080304" pitchFamily="17" charset="-128"/>
            <a:cs typeface="Times New Roman" panose="02020603050405020304" pitchFamily="18" charset="0"/>
          </a:endParaRPr>
        </a:p>
        <a:p>
          <a:pPr marL="342900" lvl="0" indent="-342900" algn="l">
            <a:spcAft>
              <a:spcPts val="0"/>
            </a:spcAft>
            <a:buFont typeface="+mj-ea"/>
            <a:buAutoNum type="circleNumDbPlain"/>
          </a:pPr>
          <a:r>
            <a:rPr lang="ja-JP" sz="1100" kern="100">
              <a:effectLst/>
              <a:ea typeface="ＭＳ 明朝" panose="02020609040205080304" pitchFamily="17" charset="-128"/>
              <a:cs typeface="Times New Roman" panose="02020603050405020304" pitchFamily="18" charset="0"/>
            </a:rPr>
            <a:t>第１希望を優先して計画しますが，人数の関係等の理由により，体験学習および部活動</a:t>
          </a:r>
          <a:r>
            <a:rPr lang="ja-JP" altLang="en-US" sz="1100" kern="100">
              <a:effectLst/>
              <a:ea typeface="ＭＳ 明朝" panose="02020609040205080304" pitchFamily="17" charset="-128"/>
              <a:cs typeface="Times New Roman" panose="02020603050405020304" pitchFamily="18" charset="0"/>
            </a:rPr>
            <a:t>見学</a:t>
          </a:r>
          <a:r>
            <a:rPr lang="ja-JP" sz="1100" kern="100">
              <a:effectLst/>
              <a:ea typeface="ＭＳ 明朝" panose="02020609040205080304" pitchFamily="17" charset="-128"/>
              <a:cs typeface="Times New Roman" panose="02020603050405020304" pitchFamily="18" charset="0"/>
            </a:rPr>
            <a:t>ともに，第１希望の体験にならない場合があることをご理解ください。</a:t>
          </a:r>
          <a:endParaRPr lang="ja-JP" sz="1050" kern="100">
            <a:effectLst/>
            <a:ea typeface="ＭＳ 明朝" panose="02020609040205080304" pitchFamily="17" charset="-128"/>
            <a:cs typeface="Times New Roman" panose="02020603050405020304" pitchFamily="18" charset="0"/>
          </a:endParaRPr>
        </a:p>
      </xdr:txBody>
    </xdr:sp>
    <xdr:clientData/>
  </xdr:oneCellAnchor>
  <xdr:oneCellAnchor>
    <xdr:from>
      <xdr:col>2</xdr:col>
      <xdr:colOff>85725</xdr:colOff>
      <xdr:row>16</xdr:row>
      <xdr:rowOff>47624</xdr:rowOff>
    </xdr:from>
    <xdr:ext cx="4314825" cy="1408684"/>
    <xdr:sp macro="" textlink="">
      <xdr:nvSpPr>
        <xdr:cNvPr id="3" name="角丸四角形 2"/>
        <xdr:cNvSpPr>
          <a:spLocks/>
        </xdr:cNvSpPr>
      </xdr:nvSpPr>
      <xdr:spPr>
        <a:xfrm>
          <a:off x="2562225" y="7486649"/>
          <a:ext cx="4314825" cy="1408684"/>
        </a:xfrm>
        <a:prstGeom prst="roundRect">
          <a:avLst>
            <a:gd name="adj" fmla="val 6525"/>
          </a:avLst>
        </a:prstGeom>
        <a:ln w="22225">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spAutoFit/>
        </a:bodyPr>
        <a:lstStyle/>
        <a:p>
          <a:pPr indent="139700" algn="l">
            <a:spcAft>
              <a:spcPts val="0"/>
            </a:spcAft>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今年度は新型コロナウイルス感染予防策として，密を</a:t>
          </a:r>
          <a:r>
            <a:rPr lang="ja-JP" altLang="en-US" sz="1050"/>
            <a:t> </a:t>
          </a:r>
          <a:r>
            <a:rPr lang="ja-JP" altLang="en-US" sz="1100" b="0" i="0" u="none" strike="noStrike">
              <a:solidFill>
                <a:schemeClr val="dk1"/>
              </a:solidFill>
              <a:effectLst/>
              <a:latin typeface="+mn-lt"/>
              <a:ea typeface="+mn-ea"/>
              <a:cs typeface="+mn-cs"/>
            </a:rPr>
            <a:t>避けるために部活動体験ではなく，</a:t>
          </a:r>
          <a:r>
            <a:rPr lang="ja-JP" altLang="en-US" sz="1100" b="1" i="0" u="sng" strike="noStrike">
              <a:solidFill>
                <a:schemeClr val="dk1"/>
              </a:solidFill>
              <a:effectLst/>
              <a:latin typeface="+mn-lt"/>
              <a:ea typeface="+mn-ea"/>
              <a:cs typeface="+mn-cs"/>
            </a:rPr>
            <a:t>見学</a:t>
          </a:r>
          <a:r>
            <a:rPr lang="ja-JP" altLang="en-US" sz="1100" b="0" i="0" u="none" strike="noStrike">
              <a:solidFill>
                <a:schemeClr val="dk1"/>
              </a:solidFill>
              <a:effectLst/>
              <a:latin typeface="+mn-lt"/>
              <a:ea typeface="+mn-ea"/>
              <a:cs typeface="+mn-cs"/>
            </a:rPr>
            <a:t>の形で実施するこ</a:t>
          </a:r>
          <a:r>
            <a:rPr lang="ja-JP" altLang="en-US" sz="1050"/>
            <a:t> </a:t>
          </a:r>
          <a:r>
            <a:rPr lang="ja-JP" altLang="en-US" sz="1100" b="0" i="0" u="none" strike="noStrike">
              <a:solidFill>
                <a:schemeClr val="dk1"/>
              </a:solidFill>
              <a:effectLst/>
              <a:latin typeface="+mn-lt"/>
              <a:ea typeface="+mn-ea"/>
              <a:cs typeface="+mn-cs"/>
            </a:rPr>
            <a:t>ととしました。</a:t>
          </a:r>
          <a:r>
            <a:rPr lang="ja-JP" altLang="en-US" sz="1050"/>
            <a:t> </a:t>
          </a:r>
          <a:endParaRPr lang="en-US" altLang="ja-JP" sz="1050"/>
        </a:p>
        <a:p>
          <a:pPr indent="139700" algn="l">
            <a:spcAft>
              <a:spcPts val="0"/>
            </a:spcAft>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見学希望者数をみて，グループを作り，複数の部活動を</a:t>
          </a:r>
          <a:r>
            <a:rPr lang="ja-JP" altLang="en-US" sz="1050"/>
            <a:t> </a:t>
          </a:r>
          <a:r>
            <a:rPr lang="ja-JP" altLang="en-US" sz="1100" b="0" i="0" u="none" strike="noStrike">
              <a:solidFill>
                <a:schemeClr val="dk1"/>
              </a:solidFill>
              <a:effectLst/>
              <a:latin typeface="+mn-lt"/>
              <a:ea typeface="+mn-ea"/>
              <a:cs typeface="+mn-cs"/>
            </a:rPr>
            <a:t>見学する形になります。</a:t>
          </a:r>
          <a:r>
            <a:rPr lang="ja-JP" altLang="en-US" sz="1050"/>
            <a:t> </a:t>
          </a:r>
          <a:endParaRPr lang="ja-JP" sz="1050" kern="100">
            <a:effectLst/>
            <a:ea typeface="ＭＳ 明朝" panose="02020609040205080304" pitchFamily="17" charset="-128"/>
            <a:cs typeface="Times New Roman" panose="02020603050405020304" pitchFamily="18"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7"/>
  <sheetViews>
    <sheetView tabSelected="1" topLeftCell="A9" workbookViewId="0">
      <selection activeCell="I36" sqref="I36"/>
    </sheetView>
  </sheetViews>
  <sheetFormatPr defaultRowHeight="18.75"/>
  <cols>
    <col min="1" max="1" width="4.625" customWidth="1"/>
    <col min="2" max="2" width="25" customWidth="1"/>
    <col min="3" max="3" width="9.375" bestFit="1" customWidth="1"/>
    <col min="4" max="7" width="8.875" customWidth="1"/>
    <col min="9" max="9" width="28.75" customWidth="1"/>
    <col min="10" max="11" width="19.125" style="14" customWidth="1"/>
    <col min="12" max="13" width="13.875" customWidth="1"/>
  </cols>
  <sheetData>
    <row r="1" spans="1:13" ht="24">
      <c r="A1" s="26" t="s">
        <v>42</v>
      </c>
      <c r="B1" s="26"/>
      <c r="C1" s="26"/>
      <c r="D1" s="26"/>
      <c r="E1" s="26"/>
      <c r="F1" s="26"/>
      <c r="G1" s="26"/>
      <c r="H1" s="7"/>
      <c r="I1" s="7"/>
      <c r="K1" s="15" t="s">
        <v>44</v>
      </c>
    </row>
    <row r="2" spans="1:13" ht="22.5" customHeight="1">
      <c r="B2" s="10" t="s">
        <v>34</v>
      </c>
      <c r="C2" s="11"/>
      <c r="D2" s="11"/>
      <c r="E2" s="11"/>
      <c r="F2" s="5"/>
      <c r="G2" s="5"/>
      <c r="J2" s="16"/>
      <c r="K2" s="16" t="s">
        <v>45</v>
      </c>
    </row>
    <row r="3" spans="1:13" ht="22.5" customHeight="1">
      <c r="B3" s="10" t="s">
        <v>35</v>
      </c>
      <c r="C3" s="11"/>
      <c r="D3" s="11"/>
      <c r="E3" s="11"/>
      <c r="F3" s="5"/>
      <c r="G3" s="5"/>
    </row>
    <row r="4" spans="1:13" ht="22.5" customHeight="1">
      <c r="B4" s="10" t="s">
        <v>36</v>
      </c>
      <c r="C4" s="11"/>
      <c r="D4" s="11"/>
      <c r="E4" s="11"/>
      <c r="F4" s="5"/>
      <c r="G4" s="5"/>
    </row>
    <row r="5" spans="1:13" ht="22.5" customHeight="1">
      <c r="B5" s="10" t="s">
        <v>37</v>
      </c>
      <c r="C5" s="11"/>
      <c r="D5" s="11"/>
      <c r="E5" s="11"/>
      <c r="F5" s="5"/>
      <c r="G5" s="5"/>
    </row>
    <row r="6" spans="1:13" ht="22.5" customHeight="1">
      <c r="B6" s="10" t="s">
        <v>43</v>
      </c>
      <c r="C6" s="11"/>
      <c r="D6" s="11"/>
      <c r="E6" s="11"/>
      <c r="F6" s="5"/>
      <c r="G6" s="5"/>
    </row>
    <row r="7" spans="1:13" ht="12.75" customHeight="1">
      <c r="B7" s="5"/>
      <c r="F7" s="5"/>
      <c r="G7" s="5"/>
    </row>
    <row r="8" spans="1:13">
      <c r="A8" t="s">
        <v>0</v>
      </c>
      <c r="B8" s="5"/>
      <c r="F8" s="5"/>
      <c r="G8" s="5"/>
    </row>
    <row r="9" spans="1:13">
      <c r="B9" s="6" t="str">
        <f>"男子"&amp;"　"&amp;COUNTIFS($C$13:$C$41,"男")&amp;"人"&amp;"，"&amp;"女子"&amp;"　"&amp;COUNTIFS($C$13:$C$41,"女")&amp;"人"</f>
        <v>男子　0人，女子　0人</v>
      </c>
      <c r="F9" s="5"/>
      <c r="G9" s="5"/>
    </row>
    <row r="10" spans="1:13">
      <c r="A10" t="s">
        <v>46</v>
      </c>
      <c r="B10" s="6"/>
      <c r="J10" s="14" t="s">
        <v>47</v>
      </c>
    </row>
    <row r="11" spans="1:13">
      <c r="A11" s="24" t="s">
        <v>1</v>
      </c>
      <c r="B11" s="24" t="s">
        <v>2</v>
      </c>
      <c r="C11" s="24" t="s">
        <v>3</v>
      </c>
      <c r="D11" s="22" t="s">
        <v>4</v>
      </c>
      <c r="E11" s="23"/>
      <c r="F11" s="22" t="s">
        <v>5</v>
      </c>
      <c r="G11" s="23"/>
      <c r="I11" s="24" t="s">
        <v>2</v>
      </c>
      <c r="J11" s="20" t="s">
        <v>4</v>
      </c>
      <c r="K11" s="21"/>
      <c r="L11" s="22" t="s">
        <v>5</v>
      </c>
      <c r="M11" s="23"/>
    </row>
    <row r="12" spans="1:13">
      <c r="A12" s="25"/>
      <c r="B12" s="25"/>
      <c r="C12" s="25"/>
      <c r="D12" s="2" t="s">
        <v>27</v>
      </c>
      <c r="E12" s="2" t="s">
        <v>28</v>
      </c>
      <c r="F12" s="2" t="s">
        <v>27</v>
      </c>
      <c r="G12" s="2" t="s">
        <v>28</v>
      </c>
      <c r="I12" s="25"/>
      <c r="J12" s="17" t="s">
        <v>27</v>
      </c>
      <c r="K12" s="17" t="s">
        <v>28</v>
      </c>
      <c r="L12" s="2" t="s">
        <v>27</v>
      </c>
      <c r="M12" s="2" t="s">
        <v>28</v>
      </c>
    </row>
    <row r="13" spans="1:13">
      <c r="A13" s="1">
        <v>1</v>
      </c>
      <c r="B13" s="1"/>
      <c r="C13" s="1"/>
      <c r="D13" s="1"/>
      <c r="E13" s="1"/>
      <c r="F13" s="1"/>
      <c r="G13" s="1"/>
      <c r="I13" s="1" t="str">
        <f>IF(B13="","",B13)</f>
        <v/>
      </c>
      <c r="J13" s="18" t="str">
        <f>IF(D13="","",VLOOKUP(D13,講座一覧!$A$4:$B$13,2,0))</f>
        <v/>
      </c>
      <c r="K13" s="18" t="str">
        <f>IF(E13="","",VLOOKUP(E13,講座一覧!$A$4:$B$13,2,0))</f>
        <v/>
      </c>
      <c r="L13" s="18" t="str">
        <f>IF(F13="","",VLOOKUP(F13,講座一覧!$A$17:$B$28,2,0))</f>
        <v/>
      </c>
      <c r="M13" s="18" t="str">
        <f>IF(G13="","",VLOOKUP(G13,講座一覧!$A$17:$B$28,2,0))</f>
        <v/>
      </c>
    </row>
    <row r="14" spans="1:13">
      <c r="A14" s="1">
        <v>2</v>
      </c>
      <c r="B14" s="1"/>
      <c r="C14" s="1"/>
      <c r="D14" s="1"/>
      <c r="E14" s="1"/>
      <c r="F14" s="1"/>
      <c r="G14" s="1"/>
      <c r="I14" s="1" t="str">
        <f t="shared" ref="I14:I37" si="0">IF(B14="","",B14)</f>
        <v/>
      </c>
      <c r="J14" s="18" t="str">
        <f>IF(D14="","",VLOOKUP(D14,講座一覧!$A$4:$B$13,2,0))</f>
        <v/>
      </c>
      <c r="K14" s="18" t="str">
        <f>IF(E14="","",VLOOKUP(E14,講座一覧!$A$4:$B$13,2,0))</f>
        <v/>
      </c>
      <c r="L14" s="18" t="str">
        <f>IF(F14="","",VLOOKUP(F14,講座一覧!$A$17:$B$28,2,0))</f>
        <v/>
      </c>
      <c r="M14" s="18" t="str">
        <f>IF(G14="","",VLOOKUP(G14,講座一覧!$A$17:$B$28,2,0))</f>
        <v/>
      </c>
    </row>
    <row r="15" spans="1:13">
      <c r="A15" s="1">
        <v>3</v>
      </c>
      <c r="B15" s="1"/>
      <c r="C15" s="1"/>
      <c r="D15" s="1"/>
      <c r="E15" s="1"/>
      <c r="F15" s="1"/>
      <c r="G15" s="1"/>
      <c r="I15" s="1" t="str">
        <f t="shared" si="0"/>
        <v/>
      </c>
      <c r="J15" s="18" t="str">
        <f>IF(D15="","",VLOOKUP(D15,講座一覧!$A$4:$B$13,2,0))</f>
        <v/>
      </c>
      <c r="K15" s="18" t="str">
        <f>IF(E15="","",VLOOKUP(E15,講座一覧!$A$4:$B$13,2,0))</f>
        <v/>
      </c>
      <c r="L15" s="18" t="str">
        <f>IF(F15="","",VLOOKUP(F15,講座一覧!$A$17:$B$28,2,0))</f>
        <v/>
      </c>
      <c r="M15" s="18" t="str">
        <f>IF(G15="","",VLOOKUP(G15,講座一覧!$A$17:$B$28,2,0))</f>
        <v/>
      </c>
    </row>
    <row r="16" spans="1:13">
      <c r="A16" s="1">
        <v>4</v>
      </c>
      <c r="B16" s="1"/>
      <c r="C16" s="1"/>
      <c r="D16" s="1"/>
      <c r="E16" s="1"/>
      <c r="F16" s="1"/>
      <c r="G16" s="1"/>
      <c r="I16" s="1" t="str">
        <f t="shared" si="0"/>
        <v/>
      </c>
      <c r="J16" s="18" t="str">
        <f>IF(D16="","",VLOOKUP(D16,講座一覧!$A$4:$B$13,2,0))</f>
        <v/>
      </c>
      <c r="K16" s="18" t="str">
        <f>IF(E16="","",VLOOKUP(E16,講座一覧!$A$4:$B$13,2,0))</f>
        <v/>
      </c>
      <c r="L16" s="18" t="str">
        <f>IF(F16="","",VLOOKUP(F16,講座一覧!$A$17:$B$28,2,0))</f>
        <v/>
      </c>
      <c r="M16" s="18" t="str">
        <f>IF(G16="","",VLOOKUP(G16,講座一覧!$A$17:$B$28,2,0))</f>
        <v/>
      </c>
    </row>
    <row r="17" spans="1:13">
      <c r="A17" s="1">
        <v>5</v>
      </c>
      <c r="B17" s="1"/>
      <c r="C17" s="1"/>
      <c r="D17" s="1"/>
      <c r="E17" s="1"/>
      <c r="F17" s="1"/>
      <c r="G17" s="1"/>
      <c r="I17" s="1" t="str">
        <f t="shared" si="0"/>
        <v/>
      </c>
      <c r="J17" s="18" t="str">
        <f>IF(D17="","",VLOOKUP(D17,講座一覧!$A$4:$B$13,2,0))</f>
        <v/>
      </c>
      <c r="K17" s="18" t="str">
        <f>IF(E17="","",VLOOKUP(E17,講座一覧!$A$4:$B$13,2,0))</f>
        <v/>
      </c>
      <c r="L17" s="18" t="str">
        <f>IF(F17="","",VLOOKUP(F17,講座一覧!$A$17:$B$28,2,0))</f>
        <v/>
      </c>
      <c r="M17" s="18" t="str">
        <f>IF(G17="","",VLOOKUP(G17,講座一覧!$A$17:$B$28,2,0))</f>
        <v/>
      </c>
    </row>
    <row r="18" spans="1:13">
      <c r="A18" s="1">
        <v>6</v>
      </c>
      <c r="B18" s="1"/>
      <c r="C18" s="1"/>
      <c r="D18" s="1"/>
      <c r="E18" s="1"/>
      <c r="F18" s="1"/>
      <c r="G18" s="1"/>
      <c r="I18" s="1" t="str">
        <f t="shared" si="0"/>
        <v/>
      </c>
      <c r="J18" s="18" t="str">
        <f>IF(D18="","",VLOOKUP(D18,講座一覧!$A$4:$B$13,2,0))</f>
        <v/>
      </c>
      <c r="K18" s="18" t="str">
        <f>IF(E18="","",VLOOKUP(E18,講座一覧!$A$4:$B$13,2,0))</f>
        <v/>
      </c>
      <c r="L18" s="18" t="str">
        <f>IF(F18="","",VLOOKUP(F18,講座一覧!$A$17:$B$28,2,0))</f>
        <v/>
      </c>
      <c r="M18" s="18" t="str">
        <f>IF(G18="","",VLOOKUP(G18,講座一覧!$A$17:$B$28,2,0))</f>
        <v/>
      </c>
    </row>
    <row r="19" spans="1:13">
      <c r="A19" s="1">
        <v>7</v>
      </c>
      <c r="B19" s="1"/>
      <c r="C19" s="1"/>
      <c r="D19" s="1"/>
      <c r="E19" s="1"/>
      <c r="F19" s="1"/>
      <c r="G19" s="1"/>
      <c r="I19" s="1" t="str">
        <f t="shared" si="0"/>
        <v/>
      </c>
      <c r="J19" s="18" t="str">
        <f>IF(D19="","",VLOOKUP(D19,講座一覧!$A$4:$B$13,2,0))</f>
        <v/>
      </c>
      <c r="K19" s="18" t="str">
        <f>IF(E19="","",VLOOKUP(E19,講座一覧!$A$4:$B$13,2,0))</f>
        <v/>
      </c>
      <c r="L19" s="18" t="str">
        <f>IF(F19="","",VLOOKUP(F19,講座一覧!$A$17:$B$28,2,0))</f>
        <v/>
      </c>
      <c r="M19" s="18" t="str">
        <f>IF(G19="","",VLOOKUP(G19,講座一覧!$A$17:$B$28,2,0))</f>
        <v/>
      </c>
    </row>
    <row r="20" spans="1:13">
      <c r="A20" s="1">
        <v>8</v>
      </c>
      <c r="B20" s="1"/>
      <c r="C20" s="1"/>
      <c r="D20" s="1"/>
      <c r="E20" s="1"/>
      <c r="F20" s="1"/>
      <c r="G20" s="1"/>
      <c r="I20" s="1" t="str">
        <f t="shared" si="0"/>
        <v/>
      </c>
      <c r="J20" s="18" t="str">
        <f>IF(D20="","",VLOOKUP(D20,講座一覧!$A$4:$B$13,2,0))</f>
        <v/>
      </c>
      <c r="K20" s="18" t="str">
        <f>IF(E20="","",VLOOKUP(E20,講座一覧!$A$4:$B$13,2,0))</f>
        <v/>
      </c>
      <c r="L20" s="18" t="str">
        <f>IF(F20="","",VLOOKUP(F20,講座一覧!$A$17:$B$28,2,0))</f>
        <v/>
      </c>
      <c r="M20" s="18" t="str">
        <f>IF(G20="","",VLOOKUP(G20,講座一覧!$A$17:$B$28,2,0))</f>
        <v/>
      </c>
    </row>
    <row r="21" spans="1:13">
      <c r="A21" s="1">
        <v>9</v>
      </c>
      <c r="B21" s="1"/>
      <c r="C21" s="1"/>
      <c r="D21" s="1"/>
      <c r="E21" s="1"/>
      <c r="F21" s="1"/>
      <c r="G21" s="1"/>
      <c r="I21" s="1" t="str">
        <f t="shared" si="0"/>
        <v/>
      </c>
      <c r="J21" s="18" t="str">
        <f>IF(D21="","",VLOOKUP(D21,講座一覧!$A$4:$B$13,2,0))</f>
        <v/>
      </c>
      <c r="K21" s="18" t="str">
        <f>IF(E21="","",VLOOKUP(E21,講座一覧!$A$4:$B$13,2,0))</f>
        <v/>
      </c>
      <c r="L21" s="18" t="str">
        <f>IF(F21="","",VLOOKUP(F21,講座一覧!$A$17:$B$28,2,0))</f>
        <v/>
      </c>
      <c r="M21" s="18" t="str">
        <f>IF(G21="","",VLOOKUP(G21,講座一覧!$A$17:$B$28,2,0))</f>
        <v/>
      </c>
    </row>
    <row r="22" spans="1:13">
      <c r="A22" s="1">
        <v>10</v>
      </c>
      <c r="B22" s="1"/>
      <c r="C22" s="1"/>
      <c r="D22" s="1"/>
      <c r="E22" s="1"/>
      <c r="F22" s="1"/>
      <c r="G22" s="1"/>
      <c r="I22" s="1" t="str">
        <f t="shared" si="0"/>
        <v/>
      </c>
      <c r="J22" s="18" t="str">
        <f>IF(D22="","",VLOOKUP(D22,講座一覧!$A$4:$B$13,2,0))</f>
        <v/>
      </c>
      <c r="K22" s="18" t="str">
        <f>IF(E22="","",VLOOKUP(E22,講座一覧!$A$4:$B$13,2,0))</f>
        <v/>
      </c>
      <c r="L22" s="18" t="str">
        <f>IF(F22="","",VLOOKUP(F22,講座一覧!$A$17:$B$28,2,0))</f>
        <v/>
      </c>
      <c r="M22" s="18" t="str">
        <f>IF(G22="","",VLOOKUP(G22,講座一覧!$A$17:$B$28,2,0))</f>
        <v/>
      </c>
    </row>
    <row r="23" spans="1:13">
      <c r="A23" s="1">
        <v>11</v>
      </c>
      <c r="B23" s="1"/>
      <c r="C23" s="1"/>
      <c r="D23" s="1"/>
      <c r="E23" s="1"/>
      <c r="F23" s="1"/>
      <c r="G23" s="1"/>
      <c r="I23" s="1" t="str">
        <f t="shared" si="0"/>
        <v/>
      </c>
      <c r="J23" s="18" t="str">
        <f>IF(D23="","",VLOOKUP(D23,講座一覧!$A$4:$B$13,2,0))</f>
        <v/>
      </c>
      <c r="K23" s="18" t="str">
        <f>IF(E23="","",VLOOKUP(E23,講座一覧!$A$4:$B$13,2,0))</f>
        <v/>
      </c>
      <c r="L23" s="18" t="str">
        <f>IF(F23="","",VLOOKUP(F23,講座一覧!$A$17:$B$28,2,0))</f>
        <v/>
      </c>
      <c r="M23" s="18" t="str">
        <f>IF(G23="","",VLOOKUP(G23,講座一覧!$A$17:$B$28,2,0))</f>
        <v/>
      </c>
    </row>
    <row r="24" spans="1:13">
      <c r="A24" s="1">
        <v>12</v>
      </c>
      <c r="B24" s="1"/>
      <c r="C24" s="1"/>
      <c r="D24" s="1"/>
      <c r="E24" s="1"/>
      <c r="F24" s="1"/>
      <c r="G24" s="1"/>
      <c r="I24" s="1" t="str">
        <f t="shared" si="0"/>
        <v/>
      </c>
      <c r="J24" s="18" t="str">
        <f>IF(D24="","",VLOOKUP(D24,講座一覧!$A$4:$B$13,2,0))</f>
        <v/>
      </c>
      <c r="K24" s="18" t="str">
        <f>IF(E24="","",VLOOKUP(E24,講座一覧!$A$4:$B$13,2,0))</f>
        <v/>
      </c>
      <c r="L24" s="18" t="str">
        <f>IF(F24="","",VLOOKUP(F24,講座一覧!$A$17:$B$28,2,0))</f>
        <v/>
      </c>
      <c r="M24" s="18" t="str">
        <f>IF(G24="","",VLOOKUP(G24,講座一覧!$A$17:$B$28,2,0))</f>
        <v/>
      </c>
    </row>
    <row r="25" spans="1:13">
      <c r="A25" s="1">
        <v>13</v>
      </c>
      <c r="B25" s="1"/>
      <c r="C25" s="1"/>
      <c r="D25" s="1"/>
      <c r="E25" s="1"/>
      <c r="F25" s="1"/>
      <c r="G25" s="1"/>
      <c r="I25" s="1" t="str">
        <f t="shared" si="0"/>
        <v/>
      </c>
      <c r="J25" s="18" t="str">
        <f>IF(D25="","",VLOOKUP(D25,講座一覧!$A$4:$B$13,2,0))</f>
        <v/>
      </c>
      <c r="K25" s="18" t="str">
        <f>IF(E25="","",VLOOKUP(E25,講座一覧!$A$4:$B$13,2,0))</f>
        <v/>
      </c>
      <c r="L25" s="18" t="str">
        <f>IF(F25="","",VLOOKUP(F25,講座一覧!$A$17:$B$28,2,0))</f>
        <v/>
      </c>
      <c r="M25" s="18" t="str">
        <f>IF(G25="","",VLOOKUP(G25,講座一覧!$A$17:$B$28,2,0))</f>
        <v/>
      </c>
    </row>
    <row r="26" spans="1:13">
      <c r="A26" s="1">
        <v>14</v>
      </c>
      <c r="B26" s="1"/>
      <c r="C26" s="1"/>
      <c r="D26" s="1"/>
      <c r="E26" s="1"/>
      <c r="F26" s="1"/>
      <c r="G26" s="1"/>
      <c r="I26" s="1" t="str">
        <f t="shared" si="0"/>
        <v/>
      </c>
      <c r="J26" s="18" t="str">
        <f>IF(D26="","",VLOOKUP(D26,講座一覧!$A$4:$B$13,2,0))</f>
        <v/>
      </c>
      <c r="K26" s="18" t="str">
        <f>IF(E26="","",VLOOKUP(E26,講座一覧!$A$4:$B$13,2,0))</f>
        <v/>
      </c>
      <c r="L26" s="18" t="str">
        <f>IF(F26="","",VLOOKUP(F26,講座一覧!$A$17:$B$28,2,0))</f>
        <v/>
      </c>
      <c r="M26" s="18" t="str">
        <f>IF(G26="","",VLOOKUP(G26,講座一覧!$A$17:$B$28,2,0))</f>
        <v/>
      </c>
    </row>
    <row r="27" spans="1:13">
      <c r="A27" s="1">
        <v>15</v>
      </c>
      <c r="B27" s="1"/>
      <c r="C27" s="1"/>
      <c r="D27" s="1"/>
      <c r="E27" s="1"/>
      <c r="F27" s="1"/>
      <c r="G27" s="1"/>
      <c r="I27" s="1" t="str">
        <f t="shared" si="0"/>
        <v/>
      </c>
      <c r="J27" s="18" t="str">
        <f>IF(D27="","",VLOOKUP(D27,講座一覧!$A$4:$B$13,2,0))</f>
        <v/>
      </c>
      <c r="K27" s="18" t="str">
        <f>IF(E27="","",VLOOKUP(E27,講座一覧!$A$4:$B$13,2,0))</f>
        <v/>
      </c>
      <c r="L27" s="18" t="str">
        <f>IF(F27="","",VLOOKUP(F27,講座一覧!$A$17:$B$28,2,0))</f>
        <v/>
      </c>
      <c r="M27" s="18" t="str">
        <f>IF(G27="","",VLOOKUP(G27,講座一覧!$A$17:$B$28,2,0))</f>
        <v/>
      </c>
    </row>
    <row r="28" spans="1:13">
      <c r="A28" s="1">
        <v>16</v>
      </c>
      <c r="B28" s="1"/>
      <c r="C28" s="1"/>
      <c r="D28" s="1"/>
      <c r="E28" s="1"/>
      <c r="F28" s="1"/>
      <c r="G28" s="1"/>
      <c r="I28" s="1" t="str">
        <f t="shared" si="0"/>
        <v/>
      </c>
      <c r="J28" s="18" t="str">
        <f>IF(D28="","",VLOOKUP(D28,講座一覧!$A$4:$B$13,2,0))</f>
        <v/>
      </c>
      <c r="K28" s="18" t="str">
        <f>IF(E28="","",VLOOKUP(E28,講座一覧!$A$4:$B$13,2,0))</f>
        <v/>
      </c>
      <c r="L28" s="18" t="str">
        <f>IF(F28="","",VLOOKUP(F28,講座一覧!$A$17:$B$28,2,0))</f>
        <v/>
      </c>
      <c r="M28" s="18" t="str">
        <f>IF(G28="","",VLOOKUP(G28,講座一覧!$A$17:$B$28,2,0))</f>
        <v/>
      </c>
    </row>
    <row r="29" spans="1:13">
      <c r="A29" s="1">
        <v>17</v>
      </c>
      <c r="B29" s="1"/>
      <c r="C29" s="1"/>
      <c r="D29" s="1"/>
      <c r="E29" s="1"/>
      <c r="F29" s="1"/>
      <c r="G29" s="1"/>
      <c r="I29" s="1" t="str">
        <f t="shared" si="0"/>
        <v/>
      </c>
      <c r="J29" s="18" t="str">
        <f>IF(D29="","",VLOOKUP(D29,講座一覧!$A$4:$B$13,2,0))</f>
        <v/>
      </c>
      <c r="K29" s="18" t="str">
        <f>IF(E29="","",VLOOKUP(E29,講座一覧!$A$4:$B$13,2,0))</f>
        <v/>
      </c>
      <c r="L29" s="18" t="str">
        <f>IF(F29="","",VLOOKUP(F29,講座一覧!$A$17:$B$28,2,0))</f>
        <v/>
      </c>
      <c r="M29" s="18" t="str">
        <f>IF(G29="","",VLOOKUP(G29,講座一覧!$A$17:$B$28,2,0))</f>
        <v/>
      </c>
    </row>
    <row r="30" spans="1:13">
      <c r="A30" s="1">
        <v>18</v>
      </c>
      <c r="B30" s="1"/>
      <c r="C30" s="1"/>
      <c r="D30" s="1"/>
      <c r="E30" s="1"/>
      <c r="F30" s="1"/>
      <c r="G30" s="1"/>
      <c r="I30" s="1" t="str">
        <f t="shared" si="0"/>
        <v/>
      </c>
      <c r="J30" s="18" t="str">
        <f>IF(D30="","",VLOOKUP(D30,講座一覧!$A$4:$B$13,2,0))</f>
        <v/>
      </c>
      <c r="K30" s="18" t="str">
        <f>IF(E30="","",VLOOKUP(E30,講座一覧!$A$4:$B$13,2,0))</f>
        <v/>
      </c>
      <c r="L30" s="18" t="str">
        <f>IF(F30="","",VLOOKUP(F30,講座一覧!$A$17:$B$28,2,0))</f>
        <v/>
      </c>
      <c r="M30" s="18" t="str">
        <f>IF(G30="","",VLOOKUP(G30,講座一覧!$A$17:$B$28,2,0))</f>
        <v/>
      </c>
    </row>
    <row r="31" spans="1:13">
      <c r="A31" s="1">
        <v>19</v>
      </c>
      <c r="B31" s="1"/>
      <c r="C31" s="1"/>
      <c r="D31" s="1"/>
      <c r="E31" s="1"/>
      <c r="F31" s="1"/>
      <c r="G31" s="1"/>
      <c r="I31" s="1" t="str">
        <f t="shared" si="0"/>
        <v/>
      </c>
      <c r="J31" s="18" t="str">
        <f>IF(D31="","",VLOOKUP(D31,講座一覧!$A$4:$B$13,2,0))</f>
        <v/>
      </c>
      <c r="K31" s="18" t="str">
        <f>IF(E31="","",VLOOKUP(E31,講座一覧!$A$4:$B$13,2,0))</f>
        <v/>
      </c>
      <c r="L31" s="18" t="str">
        <f>IF(F31="","",VLOOKUP(F31,講座一覧!$A$17:$B$28,2,0))</f>
        <v/>
      </c>
      <c r="M31" s="18" t="str">
        <f>IF(G31="","",VLOOKUP(G31,講座一覧!$A$17:$B$28,2,0))</f>
        <v/>
      </c>
    </row>
    <row r="32" spans="1:13">
      <c r="A32" s="1">
        <v>20</v>
      </c>
      <c r="B32" s="1"/>
      <c r="C32" s="1"/>
      <c r="D32" s="1"/>
      <c r="E32" s="1"/>
      <c r="F32" s="1"/>
      <c r="G32" s="1"/>
      <c r="I32" s="1" t="str">
        <f t="shared" si="0"/>
        <v/>
      </c>
      <c r="J32" s="18" t="str">
        <f>IF(D32="","",VLOOKUP(D32,講座一覧!$A$4:$B$13,2,0))</f>
        <v/>
      </c>
      <c r="K32" s="18" t="str">
        <f>IF(E32="","",VLOOKUP(E32,講座一覧!$A$4:$B$13,2,0))</f>
        <v/>
      </c>
      <c r="L32" s="18" t="str">
        <f>IF(F32="","",VLOOKUP(F32,講座一覧!$A$17:$B$28,2,0))</f>
        <v/>
      </c>
      <c r="M32" s="18" t="str">
        <f>IF(G32="","",VLOOKUP(G32,講座一覧!$A$17:$B$28,2,0))</f>
        <v/>
      </c>
    </row>
    <row r="33" spans="1:13">
      <c r="A33" s="1">
        <v>21</v>
      </c>
      <c r="B33" s="1"/>
      <c r="C33" s="1"/>
      <c r="D33" s="1"/>
      <c r="E33" s="1"/>
      <c r="F33" s="1"/>
      <c r="G33" s="1"/>
      <c r="I33" s="1" t="str">
        <f t="shared" si="0"/>
        <v/>
      </c>
      <c r="J33" s="18" t="str">
        <f>IF(D33="","",VLOOKUP(D33,講座一覧!$A$4:$B$13,2,0))</f>
        <v/>
      </c>
      <c r="K33" s="18" t="str">
        <f>IF(E33="","",VLOOKUP(E33,講座一覧!$A$4:$B$13,2,0))</f>
        <v/>
      </c>
      <c r="L33" s="18" t="str">
        <f>IF(F33="","",VLOOKUP(F33,講座一覧!$A$17:$B$28,2,0))</f>
        <v/>
      </c>
      <c r="M33" s="18" t="str">
        <f>IF(G33="","",VLOOKUP(G33,講座一覧!$A$17:$B$28,2,0))</f>
        <v/>
      </c>
    </row>
    <row r="34" spans="1:13">
      <c r="A34" s="1">
        <v>22</v>
      </c>
      <c r="B34" s="1"/>
      <c r="C34" s="1"/>
      <c r="D34" s="1"/>
      <c r="E34" s="1"/>
      <c r="F34" s="1"/>
      <c r="G34" s="1"/>
      <c r="I34" s="1" t="str">
        <f t="shared" si="0"/>
        <v/>
      </c>
      <c r="J34" s="18" t="str">
        <f>IF(D34="","",VLOOKUP(D34,講座一覧!$A$4:$B$13,2,0))</f>
        <v/>
      </c>
      <c r="K34" s="18" t="str">
        <f>IF(E34="","",VLOOKUP(E34,講座一覧!$A$4:$B$13,2,0))</f>
        <v/>
      </c>
      <c r="L34" s="18" t="str">
        <f>IF(F34="","",VLOOKUP(F34,講座一覧!$A$17:$B$28,2,0))</f>
        <v/>
      </c>
      <c r="M34" s="18" t="str">
        <f>IF(G34="","",VLOOKUP(G34,講座一覧!$A$17:$B$28,2,0))</f>
        <v/>
      </c>
    </row>
    <row r="35" spans="1:13">
      <c r="A35" s="1">
        <v>23</v>
      </c>
      <c r="B35" s="1"/>
      <c r="C35" s="1"/>
      <c r="D35" s="1"/>
      <c r="E35" s="1"/>
      <c r="F35" s="1"/>
      <c r="G35" s="1"/>
      <c r="I35" s="1" t="str">
        <f t="shared" si="0"/>
        <v/>
      </c>
      <c r="J35" s="18" t="str">
        <f>IF(D35="","",VLOOKUP(D35,講座一覧!$A$4:$B$13,2,0))</f>
        <v/>
      </c>
      <c r="K35" s="18" t="str">
        <f>IF(E35="","",VLOOKUP(E35,講座一覧!$A$4:$B$13,2,0))</f>
        <v/>
      </c>
      <c r="L35" s="18" t="str">
        <f>IF(F35="","",VLOOKUP(F35,講座一覧!$A$17:$B$28,2,0))</f>
        <v/>
      </c>
      <c r="M35" s="18" t="str">
        <f>IF(G35="","",VLOOKUP(G35,講座一覧!$A$17:$B$28,2,0))</f>
        <v/>
      </c>
    </row>
    <row r="36" spans="1:13">
      <c r="A36" s="1">
        <v>24</v>
      </c>
      <c r="B36" s="1"/>
      <c r="C36" s="1"/>
      <c r="D36" s="1"/>
      <c r="E36" s="1"/>
      <c r="F36" s="1"/>
      <c r="G36" s="1"/>
      <c r="I36" s="1" t="str">
        <f t="shared" si="0"/>
        <v/>
      </c>
      <c r="J36" s="18" t="str">
        <f>IF(D36="","",VLOOKUP(D36,講座一覧!$A$4:$B$13,2,0))</f>
        <v/>
      </c>
      <c r="K36" s="18" t="str">
        <f>IF(E36="","",VLOOKUP(E36,講座一覧!$A$4:$B$13,2,0))</f>
        <v/>
      </c>
      <c r="L36" s="18" t="str">
        <f>IF(F36="","",VLOOKUP(F36,講座一覧!$A$17:$B$28,2,0))</f>
        <v/>
      </c>
      <c r="M36" s="18" t="str">
        <f>IF(G36="","",VLOOKUP(G36,講座一覧!$A$17:$B$28,2,0))</f>
        <v/>
      </c>
    </row>
    <row r="37" spans="1:13">
      <c r="A37" s="1">
        <v>25</v>
      </c>
      <c r="B37" s="1"/>
      <c r="C37" s="1"/>
      <c r="D37" s="1"/>
      <c r="E37" s="1"/>
      <c r="F37" s="1"/>
      <c r="G37" s="1"/>
      <c r="I37" s="1" t="str">
        <f t="shared" si="0"/>
        <v/>
      </c>
      <c r="J37" s="18" t="str">
        <f>IF(D37="","",VLOOKUP(D37,講座一覧!$A$4:$B$13,2,0))</f>
        <v/>
      </c>
      <c r="K37" s="18" t="str">
        <f>IF(E37="","",VLOOKUP(E37,講座一覧!$A$4:$B$13,2,0))</f>
        <v/>
      </c>
      <c r="L37" s="18" t="str">
        <f>IF(F37="","",VLOOKUP(F37,講座一覧!$A$17:$B$28,2,0))</f>
        <v/>
      </c>
      <c r="M37" s="18" t="str">
        <f>IF(G37="","",VLOOKUP(G37,講座一覧!$A$17:$B$28,2,0))</f>
        <v/>
      </c>
    </row>
  </sheetData>
  <mergeCells count="9">
    <mergeCell ref="A1:G1"/>
    <mergeCell ref="I11:I12"/>
    <mergeCell ref="J11:K11"/>
    <mergeCell ref="L11:M11"/>
    <mergeCell ref="C11:C12"/>
    <mergeCell ref="B11:B12"/>
    <mergeCell ref="A11:A12"/>
    <mergeCell ref="F11:G11"/>
    <mergeCell ref="D11:E11"/>
  </mergeCells>
  <phoneticPr fontId="1"/>
  <dataValidations count="1">
    <dataValidation type="list" allowBlank="1" showInputMessage="1" showErrorMessage="1" sqref="C13:C37">
      <formula1>$K$1:$K$2</formula1>
    </dataValidation>
  </dataValidations>
  <pageMargins left="0.70866141732283472" right="0.70866141732283472" top="0.55118110236220474" bottom="0.55118110236220474"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workbookViewId="0">
      <selection activeCell="P2" sqref="P2"/>
    </sheetView>
  </sheetViews>
  <sheetFormatPr defaultRowHeight="21" customHeight="1"/>
  <cols>
    <col min="1" max="1" width="5.25" bestFit="1" customWidth="1"/>
    <col min="2" max="2" width="24.75" bestFit="1" customWidth="1"/>
    <col min="3" max="3" width="39.125" bestFit="1" customWidth="1"/>
    <col min="4" max="4" width="17.25" bestFit="1" customWidth="1"/>
    <col min="5" max="26" width="1" customWidth="1"/>
  </cols>
  <sheetData>
    <row r="1" spans="1:4" ht="21.75" customHeight="1">
      <c r="A1" s="12" t="s">
        <v>40</v>
      </c>
      <c r="B1" s="12"/>
      <c r="C1" s="12"/>
      <c r="D1" s="12"/>
    </row>
    <row r="2" spans="1:4" ht="166.5" customHeight="1">
      <c r="A2" s="19" t="s">
        <v>33</v>
      </c>
    </row>
    <row r="3" spans="1:4" ht="37.5">
      <c r="A3" s="4" t="s">
        <v>29</v>
      </c>
      <c r="B3" s="2" t="s">
        <v>30</v>
      </c>
      <c r="C3" s="2" t="s">
        <v>13</v>
      </c>
      <c r="D3" s="2" t="s">
        <v>14</v>
      </c>
    </row>
    <row r="4" spans="1:4" ht="21" customHeight="1">
      <c r="A4" s="2">
        <v>1</v>
      </c>
      <c r="B4" s="9" t="s">
        <v>49</v>
      </c>
      <c r="C4" s="1" t="s">
        <v>48</v>
      </c>
      <c r="D4" s="1" t="s">
        <v>15</v>
      </c>
    </row>
    <row r="5" spans="1:4" ht="21" customHeight="1">
      <c r="A5" s="2">
        <v>2</v>
      </c>
      <c r="B5" s="9" t="s">
        <v>50</v>
      </c>
      <c r="C5" s="1" t="s">
        <v>11</v>
      </c>
      <c r="D5" s="1" t="s">
        <v>15</v>
      </c>
    </row>
    <row r="6" spans="1:4" ht="36" customHeight="1">
      <c r="A6" s="2">
        <v>3</v>
      </c>
      <c r="B6" s="9" t="s">
        <v>51</v>
      </c>
      <c r="C6" s="1" t="s">
        <v>12</v>
      </c>
      <c r="D6" s="3" t="s">
        <v>61</v>
      </c>
    </row>
    <row r="7" spans="1:4" ht="21" customHeight="1">
      <c r="A7" s="2">
        <v>4</v>
      </c>
      <c r="B7" s="9" t="s">
        <v>52</v>
      </c>
      <c r="C7" s="1" t="s">
        <v>8</v>
      </c>
      <c r="D7" s="1" t="s">
        <v>15</v>
      </c>
    </row>
    <row r="8" spans="1:4" ht="21" customHeight="1">
      <c r="A8" s="2">
        <v>5</v>
      </c>
      <c r="B8" s="9" t="s">
        <v>53</v>
      </c>
      <c r="C8" s="1" t="s">
        <v>38</v>
      </c>
      <c r="D8" s="1" t="s">
        <v>15</v>
      </c>
    </row>
    <row r="9" spans="1:4" ht="21" customHeight="1">
      <c r="A9" s="2">
        <v>6</v>
      </c>
      <c r="B9" s="9" t="s">
        <v>54</v>
      </c>
      <c r="C9" s="1" t="s">
        <v>10</v>
      </c>
      <c r="D9" s="1" t="s">
        <v>15</v>
      </c>
    </row>
    <row r="10" spans="1:4" ht="21" customHeight="1">
      <c r="A10" s="2">
        <v>7</v>
      </c>
      <c r="B10" s="9" t="s">
        <v>55</v>
      </c>
      <c r="C10" s="1" t="s">
        <v>39</v>
      </c>
      <c r="D10" s="1" t="s">
        <v>15</v>
      </c>
    </row>
    <row r="11" spans="1:4" ht="37.5">
      <c r="A11" s="2">
        <v>8</v>
      </c>
      <c r="B11" s="9" t="s">
        <v>56</v>
      </c>
      <c r="C11" s="1" t="s">
        <v>7</v>
      </c>
      <c r="D11" s="3" t="s">
        <v>59</v>
      </c>
    </row>
    <row r="12" spans="1:4" ht="37.5">
      <c r="A12" s="2">
        <v>9</v>
      </c>
      <c r="B12" s="9" t="s">
        <v>57</v>
      </c>
      <c r="C12" s="1" t="s">
        <v>9</v>
      </c>
      <c r="D12" s="3" t="s">
        <v>31</v>
      </c>
    </row>
    <row r="13" spans="1:4" ht="37.5">
      <c r="A13" s="2">
        <v>10</v>
      </c>
      <c r="B13" s="9" t="s">
        <v>58</v>
      </c>
      <c r="C13" s="1" t="s">
        <v>41</v>
      </c>
      <c r="D13" s="3" t="s">
        <v>60</v>
      </c>
    </row>
    <row r="15" spans="1:4" ht="21" customHeight="1">
      <c r="A15" s="13" t="s">
        <v>5</v>
      </c>
    </row>
    <row r="16" spans="1:4" ht="37.5">
      <c r="A16" s="4" t="s">
        <v>29</v>
      </c>
      <c r="B16" s="2" t="s">
        <v>32</v>
      </c>
    </row>
    <row r="17" spans="1:2" ht="21" customHeight="1">
      <c r="A17" s="2">
        <v>1</v>
      </c>
      <c r="B17" s="8" t="s">
        <v>16</v>
      </c>
    </row>
    <row r="18" spans="1:2" ht="21" customHeight="1">
      <c r="A18" s="2">
        <v>2</v>
      </c>
      <c r="B18" s="8" t="s">
        <v>17</v>
      </c>
    </row>
    <row r="19" spans="1:2" ht="21" customHeight="1">
      <c r="A19" s="2">
        <v>3</v>
      </c>
      <c r="B19" s="8" t="s">
        <v>18</v>
      </c>
    </row>
    <row r="20" spans="1:2" ht="21" customHeight="1">
      <c r="A20" s="2">
        <v>4</v>
      </c>
      <c r="B20" s="8" t="s">
        <v>19</v>
      </c>
    </row>
    <row r="21" spans="1:2" ht="21" customHeight="1">
      <c r="A21" s="2">
        <v>5</v>
      </c>
      <c r="B21" s="8" t="s">
        <v>20</v>
      </c>
    </row>
    <row r="22" spans="1:2" ht="21" customHeight="1">
      <c r="A22" s="2">
        <v>6</v>
      </c>
      <c r="B22" s="8" t="s">
        <v>21</v>
      </c>
    </row>
    <row r="23" spans="1:2" ht="21" customHeight="1">
      <c r="A23" s="2">
        <v>7</v>
      </c>
      <c r="B23" s="8" t="s">
        <v>22</v>
      </c>
    </row>
    <row r="24" spans="1:2" ht="21" customHeight="1">
      <c r="A24" s="2">
        <v>8</v>
      </c>
      <c r="B24" s="8" t="s">
        <v>23</v>
      </c>
    </row>
    <row r="25" spans="1:2" ht="21" customHeight="1">
      <c r="A25" s="2">
        <v>9</v>
      </c>
      <c r="B25" s="8" t="s">
        <v>24</v>
      </c>
    </row>
    <row r="26" spans="1:2" ht="21" customHeight="1">
      <c r="A26" s="2">
        <v>10</v>
      </c>
      <c r="B26" s="8" t="s">
        <v>25</v>
      </c>
    </row>
    <row r="27" spans="1:2" ht="21" customHeight="1">
      <c r="A27" s="2">
        <v>11</v>
      </c>
      <c r="B27" s="8" t="s">
        <v>26</v>
      </c>
    </row>
    <row r="28" spans="1:2" ht="21" customHeight="1">
      <c r="A28" s="2">
        <v>12</v>
      </c>
      <c r="B28" s="8" t="s">
        <v>6</v>
      </c>
    </row>
  </sheetData>
  <phoneticPr fontId="1"/>
  <pageMargins left="0.70866141732283472" right="0.70866141732283472" top="0.74803149606299213" bottom="0.55118110236220474"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申込用紙</vt:lpstr>
      <vt:lpstr>講座一覧</vt:lpstr>
      <vt:lpstr>申込用紙!Print_Area</vt:lpstr>
    </vt:vector>
  </TitlesOfParts>
  <Company>鹿児島県教育庁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藤田貴瑞（生徒指導室61）</dc:creator>
  <cp:lastModifiedBy>藤田貴瑞（生徒指導室61）</cp:lastModifiedBy>
  <cp:lastPrinted>2020-06-25T07:48:42Z</cp:lastPrinted>
  <dcterms:created xsi:type="dcterms:W3CDTF">2020-06-17T06:11:33Z</dcterms:created>
  <dcterms:modified xsi:type="dcterms:W3CDTF">2020-06-25T07:48:47Z</dcterms:modified>
</cp:coreProperties>
</file>